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15576" windowHeight="9720"/>
  </bookViews>
  <sheets>
    <sheet name="Лист1" sheetId="1" r:id="rId1"/>
    <sheet name="Лист2" sheetId="2" r:id="rId2"/>
  </sheets>
  <calcPr calcId="124519"/>
</workbook>
</file>

<file path=xl/calcChain.xml><?xml version="1.0" encoding="utf-8"?>
<calcChain xmlns="http://schemas.openxmlformats.org/spreadsheetml/2006/main">
  <c r="L194" i="1"/>
  <c r="L195" s="1"/>
  <c r="L175"/>
  <c r="L176" s="1"/>
  <c r="L156"/>
  <c r="L157" s="1"/>
  <c r="L137"/>
  <c r="L138" s="1"/>
  <c r="L118"/>
  <c r="L119" s="1"/>
  <c r="L99"/>
  <c r="L100" s="1"/>
  <c r="L80"/>
  <c r="L81" s="1"/>
  <c r="L61"/>
  <c r="L62" s="1"/>
  <c r="L42"/>
  <c r="L43" s="1"/>
  <c r="F61"/>
  <c r="F62" s="1"/>
  <c r="F70"/>
  <c r="F80"/>
  <c r="B195"/>
  <c r="A195"/>
  <c r="J194"/>
  <c r="I194"/>
  <c r="H194"/>
  <c r="G194"/>
  <c r="F194"/>
  <c r="B185"/>
  <c r="A185"/>
  <c r="L184"/>
  <c r="J184"/>
  <c r="J195" s="1"/>
  <c r="I184"/>
  <c r="I195" s="1"/>
  <c r="H184"/>
  <c r="H195" s="1"/>
  <c r="G184"/>
  <c r="G195" s="1"/>
  <c r="F184"/>
  <c r="F195" s="1"/>
  <c r="B176"/>
  <c r="A176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L146"/>
  <c r="J146"/>
  <c r="I146"/>
  <c r="H146"/>
  <c r="H157" s="1"/>
  <c r="G146"/>
  <c r="F146"/>
  <c r="F157" s="1"/>
  <c r="B138"/>
  <c r="A138"/>
  <c r="J137"/>
  <c r="I137"/>
  <c r="H137"/>
  <c r="G137"/>
  <c r="F137"/>
  <c r="B128"/>
  <c r="A128"/>
  <c r="L127"/>
  <c r="J127"/>
  <c r="J138" s="1"/>
  <c r="I127"/>
  <c r="H127"/>
  <c r="G127"/>
  <c r="F127"/>
  <c r="B119"/>
  <c r="A119"/>
  <c r="J118"/>
  <c r="I118"/>
  <c r="H118"/>
  <c r="G118"/>
  <c r="F118"/>
  <c r="B109"/>
  <c r="A109"/>
  <c r="L108"/>
  <c r="J108"/>
  <c r="I108"/>
  <c r="H108"/>
  <c r="H119" s="1"/>
  <c r="G108"/>
  <c r="F108"/>
  <c r="F119" s="1"/>
  <c r="B100"/>
  <c r="A100"/>
  <c r="J99"/>
  <c r="I99"/>
  <c r="H99"/>
  <c r="G99"/>
  <c r="F99"/>
  <c r="B90"/>
  <c r="A90"/>
  <c r="L89"/>
  <c r="J89"/>
  <c r="I89"/>
  <c r="H89"/>
  <c r="G89"/>
  <c r="F89"/>
  <c r="B81"/>
  <c r="A81"/>
  <c r="J80"/>
  <c r="I80"/>
  <c r="H80"/>
  <c r="G80"/>
  <c r="B71"/>
  <c r="A71"/>
  <c r="L70"/>
  <c r="J70"/>
  <c r="I70"/>
  <c r="H70"/>
  <c r="G70"/>
  <c r="B62"/>
  <c r="A62"/>
  <c r="J61"/>
  <c r="I61"/>
  <c r="H61"/>
  <c r="G61"/>
  <c r="B52"/>
  <c r="A52"/>
  <c r="L51"/>
  <c r="J51"/>
  <c r="I51"/>
  <c r="H51"/>
  <c r="G51"/>
  <c r="F51"/>
  <c r="B43"/>
  <c r="A43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176" l="1"/>
  <c r="F100"/>
  <c r="H138"/>
  <c r="J119"/>
  <c r="J100"/>
  <c r="J81"/>
  <c r="F81"/>
  <c r="F43"/>
  <c r="F138"/>
  <c r="J157"/>
  <c r="I157"/>
  <c r="G157"/>
  <c r="I138"/>
  <c r="G138"/>
  <c r="I119"/>
  <c r="G119"/>
  <c r="I100"/>
  <c r="H100"/>
  <c r="G100"/>
  <c r="I81"/>
  <c r="H81"/>
  <c r="G81"/>
  <c r="J62"/>
  <c r="I62"/>
  <c r="H62"/>
  <c r="G62"/>
  <c r="J43"/>
  <c r="I43"/>
  <c r="H43"/>
  <c r="G43"/>
  <c r="L24"/>
  <c r="J24"/>
  <c r="I24"/>
  <c r="H24"/>
  <c r="G24"/>
  <c r="F24"/>
  <c r="H196" l="1"/>
  <c r="G196"/>
  <c r="L196"/>
  <c r="J196"/>
  <c r="I196"/>
  <c r="F196"/>
</calcChain>
</file>

<file path=xl/sharedStrings.xml><?xml version="1.0" encoding="utf-8"?>
<sst xmlns="http://schemas.openxmlformats.org/spreadsheetml/2006/main" count="255" uniqueCount="92">
  <si>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</si>
  <si>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</si>
  <si>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</si>
  <si>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</si>
  <si>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</si>
  <si>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</si>
  <si>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</si>
  <si>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</si>
  <si>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</si>
  <si>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</si>
  <si>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</si>
  <si>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</si>
  <si>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</si>
  <si>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</si>
  <si>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</si>
  <si>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</si>
  <si>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</si>
  <si>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</si>
  <si>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</si>
  <si>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</si>
  <si>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</si>
  <si>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</si>
  <si>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</si>
  <si>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</si>
  <si>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</si>
  <si>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</si>
  <si>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</si>
  <si>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</si>
  <si>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</si>
  <si>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</si>
  <si>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</si>
  <si>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</si>
  <si>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</si>
  <si>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</si>
  <si>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</si>
  <si>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</si>
  <si>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</si>
  <si>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</t>
  </si>
  <si>
    <t>Компот из плодов и  ягод</t>
  </si>
  <si>
    <t>Хлеб ржано-пшеничный</t>
  </si>
  <si>
    <t>Салат из свежей капусты с морковью</t>
  </si>
  <si>
    <t>Каша гречневая рассыпчатая</t>
  </si>
  <si>
    <t>Компот из сухофруктов</t>
  </si>
  <si>
    <t>Винегрет</t>
  </si>
  <si>
    <t>Картофельное пюре</t>
  </si>
  <si>
    <t>Напиток яблочный</t>
  </si>
  <si>
    <t>Салат из отварных овощей</t>
  </si>
  <si>
    <t>Мясо тушеное</t>
  </si>
  <si>
    <t>Суп картофельный с пшеном и зеленью</t>
  </si>
  <si>
    <t xml:space="preserve">Салат из моркови </t>
  </si>
  <si>
    <t>Плов с курицей</t>
  </si>
  <si>
    <t>Тефтели в соусе</t>
  </si>
  <si>
    <t>Печень тушеная в соусе</t>
  </si>
  <si>
    <t>Баранов Антон Викторович</t>
  </si>
  <si>
    <t xml:space="preserve">Суп картофельный с рисом и зеленью </t>
  </si>
  <si>
    <t>Котлеты рыбные с соусом</t>
  </si>
  <si>
    <t>Кнели из кур с соусом</t>
  </si>
  <si>
    <t xml:space="preserve">Рис отварной </t>
  </si>
  <si>
    <t>Напиток цитрусовый</t>
  </si>
  <si>
    <t xml:space="preserve">Салат из отвароной свеклы с маслом </t>
  </si>
  <si>
    <t>Биточки из говядины с соусом</t>
  </si>
  <si>
    <t>Компот из плодов и ягод</t>
  </si>
  <si>
    <t xml:space="preserve">Каша гречневая рассыпчатая </t>
  </si>
  <si>
    <t>Котлета из филе цыпленка с соусом</t>
  </si>
  <si>
    <t>Щи из свежей капусты с картофелем и зеленью</t>
  </si>
  <si>
    <t xml:space="preserve">Икра свекольная </t>
  </si>
  <si>
    <t>Рассольник Ленинградский с зеленью</t>
  </si>
  <si>
    <t>54-6с</t>
  </si>
  <si>
    <t>сладкое</t>
  </si>
  <si>
    <t>493/600</t>
  </si>
  <si>
    <t>Птица тушеная в сметанном соусе</t>
  </si>
  <si>
    <t>Макароны  изделия отварные</t>
  </si>
  <si>
    <t>388/593</t>
  </si>
  <si>
    <t xml:space="preserve">Суп картофельный с горохом и зеленью </t>
  </si>
  <si>
    <t xml:space="preserve">      54-6с</t>
  </si>
  <si>
    <t>505/595</t>
  </si>
  <si>
    <t>Суп картофельный с клецками и зеленью</t>
  </si>
  <si>
    <t>451/587</t>
  </si>
  <si>
    <t>Макаронные изделия отварные</t>
  </si>
  <si>
    <t>Суп картофельный с макаронными изделиями и зеленью</t>
  </si>
  <si>
    <t>499/595</t>
  </si>
  <si>
    <t>Борщ из свежей капусты с зеленью</t>
  </si>
  <si>
    <t>461/587</t>
  </si>
  <si>
    <t>54-14р/54-5с</t>
  </si>
  <si>
    <t>Суп  картофельный с горохом и зеленью</t>
  </si>
  <si>
    <t>Котлета рыбная любительская с соусом</t>
  </si>
  <si>
    <t>Рис отварной</t>
  </si>
  <si>
    <t>439/602</t>
  </si>
  <si>
    <t>Салат из сежей капусты с морковью</t>
  </si>
  <si>
    <t>ООО "Питание" директор</t>
  </si>
  <si>
    <t xml:space="preserve">хлеб бел. </t>
  </si>
  <si>
    <t>МБОУ "СШ №10 с углубленным изучением отдельных предметов"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</si>
</sst>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name val="Arial"/>
    </font>
    <font>
      <sz val="10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3" fillId="0" borderId="2" xfId="0" applyNumberFormat="1" applyFont="1" applyBorder="1" applyAlignment="1">
      <alignment horizontal="center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2" xfId="0" applyNumberFormat="1" applyFill="1" applyBorder="1" applyAlignment="1" applyProtection="1">
      <alignment horizontal="center" vertical="center"/>
      <protection locked="0"/>
    </xf>
    <xf numFmtId="0" fontId="3" fillId="0" borderId="0" xfId="0" applyFont="1" applyBorder="1"/>
    <xf numFmtId="2" fontId="0" fillId="4" borderId="2" xfId="0" applyNumberFormat="1" applyFill="1" applyBorder="1" applyAlignment="1" applyProtection="1">
      <alignment horizontal="center" vertical="center"/>
      <protection locked="0"/>
    </xf>
    <xf numFmtId="1" fontId="0" fillId="4" borderId="5" xfId="0" applyNumberFormat="1" applyFill="1" applyBorder="1" applyAlignment="1" applyProtection="1">
      <alignment horizontal="center"/>
      <protection locked="0"/>
    </xf>
    <xf numFmtId="164" fontId="0" fillId="4" borderId="2" xfId="0" applyNumberFormat="1" applyFill="1" applyBorder="1" applyAlignment="1" applyProtection="1">
      <alignment horizontal="center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1" fillId="0" borderId="2" xfId="0" applyFont="1" applyBorder="1"/>
    <xf numFmtId="2" fontId="0" fillId="4" borderId="4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14" fillId="4" borderId="2" xfId="0" applyFon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2" fontId="0" fillId="4" borderId="2" xfId="0" applyNumberFormat="1" applyFill="1" applyBorder="1" applyAlignment="1" applyProtection="1">
      <alignment horizontal="right"/>
      <protection locked="0"/>
    </xf>
    <xf numFmtId="2" fontId="0" fillId="4" borderId="23" xfId="0" applyNumberFormat="1" applyFill="1" applyBorder="1" applyAlignment="1" applyProtection="1">
      <alignment horizontal="right"/>
      <protection locked="0"/>
    </xf>
    <xf numFmtId="2" fontId="0" fillId="4" borderId="17" xfId="0" applyNumberFormat="1" applyFill="1" applyBorder="1" applyAlignment="1" applyProtection="1">
      <alignment horizontal="right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A197" sqref="A19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3" width="9.109375" style="2"/>
    <col min="14" max="14" width="23" style="2" customWidth="1"/>
    <col min="15" max="16384" width="9.109375" style="2"/>
  </cols>
  <sheetData>
    <row r="1" spans="1:12" ht="14.4">
      <c r="A1" s="1" t="s">
        <v>7</v>
      </c>
      <c r="C1" s="90" t="s">
        <v>91</v>
      </c>
      <c r="D1" s="91"/>
      <c r="E1" s="91"/>
      <c r="F1" s="12" t="s">
        <v>16</v>
      </c>
      <c r="G1" s="2" t="s">
        <v>17</v>
      </c>
      <c r="H1" s="92" t="s">
        <v>89</v>
      </c>
      <c r="I1" s="92"/>
      <c r="J1" s="92"/>
      <c r="K1" s="92"/>
    </row>
    <row r="2" spans="1:12" ht="17.399999999999999">
      <c r="A2" s="35" t="s">
        <v>6</v>
      </c>
      <c r="C2" s="2"/>
      <c r="G2" s="2" t="s">
        <v>18</v>
      </c>
      <c r="H2" s="92" t="s">
        <v>53</v>
      </c>
      <c r="I2" s="92"/>
      <c r="J2" s="92"/>
      <c r="K2" s="9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34</v>
      </c>
      <c r="I4" s="47" t="s">
        <v>35</v>
      </c>
      <c r="J4" s="47" t="s">
        <v>36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31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37</v>
      </c>
      <c r="F14" s="53">
        <v>60</v>
      </c>
      <c r="G14" s="73">
        <v>0.74</v>
      </c>
      <c r="H14" s="73">
        <v>0.06</v>
      </c>
      <c r="I14" s="80">
        <v>6.97</v>
      </c>
      <c r="J14" s="79">
        <v>31.2</v>
      </c>
      <c r="K14" s="77">
        <v>41</v>
      </c>
      <c r="L14" s="73">
        <v>12</v>
      </c>
    </row>
    <row r="15" spans="1:12" ht="14.4">
      <c r="A15" s="23"/>
      <c r="B15" s="15"/>
      <c r="C15" s="11"/>
      <c r="D15" s="7" t="s">
        <v>27</v>
      </c>
      <c r="E15" s="52" t="s">
        <v>54</v>
      </c>
      <c r="F15" s="54">
        <v>251</v>
      </c>
      <c r="G15" s="74">
        <v>2.2999999999999998</v>
      </c>
      <c r="H15" s="74">
        <v>5.2</v>
      </c>
      <c r="I15" s="81">
        <v>16.5</v>
      </c>
      <c r="J15" s="74">
        <v>122</v>
      </c>
      <c r="K15" s="78">
        <v>138</v>
      </c>
      <c r="L15" s="74">
        <v>24</v>
      </c>
    </row>
    <row r="16" spans="1:12" ht="14.4">
      <c r="A16" s="23"/>
      <c r="B16" s="15"/>
      <c r="C16" s="11"/>
      <c r="D16" s="7" t="s">
        <v>28</v>
      </c>
      <c r="E16" s="52" t="s">
        <v>70</v>
      </c>
      <c r="F16" s="54">
        <v>90</v>
      </c>
      <c r="G16" s="74">
        <v>12.13</v>
      </c>
      <c r="H16" s="74">
        <v>11.85</v>
      </c>
      <c r="I16" s="81">
        <v>1.41</v>
      </c>
      <c r="J16" s="74">
        <v>138.6</v>
      </c>
      <c r="K16" s="78" t="s">
        <v>69</v>
      </c>
      <c r="L16" s="74">
        <v>35</v>
      </c>
    </row>
    <row r="17" spans="1:12" ht="14.4">
      <c r="A17" s="23"/>
      <c r="B17" s="15"/>
      <c r="C17" s="11"/>
      <c r="D17" s="7" t="s">
        <v>29</v>
      </c>
      <c r="E17" s="52" t="s">
        <v>71</v>
      </c>
      <c r="F17" s="54">
        <v>150</v>
      </c>
      <c r="G17" s="74">
        <v>5.25</v>
      </c>
      <c r="H17" s="74">
        <v>6.15</v>
      </c>
      <c r="I17" s="81">
        <v>35.25</v>
      </c>
      <c r="J17" s="74">
        <v>220.5</v>
      </c>
      <c r="K17" s="78">
        <v>516</v>
      </c>
      <c r="L17" s="74">
        <v>18</v>
      </c>
    </row>
    <row r="18" spans="1:12" ht="14.4">
      <c r="A18" s="23"/>
      <c r="B18" s="15"/>
      <c r="C18" s="11"/>
      <c r="D18" s="7" t="s">
        <v>68</v>
      </c>
      <c r="E18" s="52" t="s">
        <v>38</v>
      </c>
      <c r="F18" s="54">
        <v>200</v>
      </c>
      <c r="G18" s="74">
        <v>0.2</v>
      </c>
      <c r="H18" s="74">
        <v>0</v>
      </c>
      <c r="I18" s="81">
        <v>33</v>
      </c>
      <c r="J18" s="74">
        <v>142</v>
      </c>
      <c r="K18" s="78">
        <v>631</v>
      </c>
      <c r="L18" s="74">
        <v>9.6999999999999993</v>
      </c>
    </row>
    <row r="19" spans="1:12" ht="14.4">
      <c r="A19" s="23"/>
      <c r="B19" s="15"/>
      <c r="C19" s="11"/>
      <c r="D19" s="7" t="s">
        <v>90</v>
      </c>
      <c r="E19" s="52"/>
      <c r="F19" s="61"/>
      <c r="G19" s="74"/>
      <c r="H19" s="74"/>
      <c r="I19" s="81"/>
      <c r="J19" s="74"/>
      <c r="K19" s="44"/>
      <c r="L19" s="74"/>
    </row>
    <row r="20" spans="1:12" ht="14.4">
      <c r="A20" s="23"/>
      <c r="B20" s="15"/>
      <c r="C20" s="11"/>
      <c r="D20" s="7" t="s">
        <v>30</v>
      </c>
      <c r="E20" s="52" t="s">
        <v>39</v>
      </c>
      <c r="F20" s="61">
        <v>32.5</v>
      </c>
      <c r="G20" s="74">
        <v>2.5</v>
      </c>
      <c r="H20" s="74">
        <v>0.46</v>
      </c>
      <c r="I20" s="81">
        <v>12.25</v>
      </c>
      <c r="J20" s="74">
        <v>65</v>
      </c>
      <c r="K20" s="44">
        <v>0</v>
      </c>
      <c r="L20" s="74">
        <v>1.3</v>
      </c>
    </row>
    <row r="21" spans="1:12" ht="14.4">
      <c r="A21" s="23"/>
      <c r="B21" s="15"/>
      <c r="C21" s="11"/>
      <c r="D21" s="6"/>
      <c r="E21" s="56"/>
      <c r="F21" s="57"/>
      <c r="G21" s="43"/>
      <c r="H21" s="43"/>
      <c r="I21" s="43"/>
      <c r="J21" s="43"/>
      <c r="K21" s="44"/>
      <c r="L21" s="75"/>
    </row>
    <row r="22" spans="1:12" ht="15" thickBot="1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76"/>
    </row>
    <row r="23" spans="1:12" ht="14.4">
      <c r="A23" s="24"/>
      <c r="B23" s="17"/>
      <c r="C23" s="8"/>
      <c r="D23" s="18" t="s">
        <v>31</v>
      </c>
      <c r="E23" s="9"/>
      <c r="F23" s="19">
        <f>SUM(F14:F22)</f>
        <v>783.5</v>
      </c>
      <c r="G23" s="62">
        <f t="shared" ref="G23:J23" si="2">SUM(G14:G22)</f>
        <v>23.12</v>
      </c>
      <c r="H23" s="19">
        <f t="shared" si="2"/>
        <v>23.72</v>
      </c>
      <c r="I23" s="19">
        <f t="shared" si="2"/>
        <v>105.38</v>
      </c>
      <c r="J23" s="19">
        <f t="shared" si="2"/>
        <v>719.3</v>
      </c>
      <c r="K23" s="25"/>
      <c r="L23" s="19">
        <f t="shared" ref="L23" si="3">SUM(L14:L22)</f>
        <v>100</v>
      </c>
    </row>
    <row r="24" spans="1:12" ht="14.4">
      <c r="A24" s="29">
        <f>A6</f>
        <v>1</v>
      </c>
      <c r="B24" s="30">
        <f>B6</f>
        <v>1</v>
      </c>
      <c r="C24" s="87" t="s">
        <v>4</v>
      </c>
      <c r="D24" s="88"/>
      <c r="E24" s="31"/>
      <c r="F24" s="32">
        <f>F13+F23</f>
        <v>783.5</v>
      </c>
      <c r="G24" s="63">
        <f t="shared" ref="G24:J24" si="4">G13+G23</f>
        <v>23.12</v>
      </c>
      <c r="H24" s="32">
        <f t="shared" si="4"/>
        <v>23.72</v>
      </c>
      <c r="I24" s="32">
        <f t="shared" si="4"/>
        <v>105.38</v>
      </c>
      <c r="J24" s="32">
        <f t="shared" si="4"/>
        <v>719.3</v>
      </c>
      <c r="K24" s="32"/>
      <c r="L24" s="32">
        <f t="shared" ref="L24" si="5">L13+L23</f>
        <v>100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31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40</v>
      </c>
      <c r="F33" s="53">
        <v>60</v>
      </c>
      <c r="G33" s="73">
        <v>0.84</v>
      </c>
      <c r="H33" s="73">
        <v>3.06</v>
      </c>
      <c r="I33" s="80">
        <v>1.98</v>
      </c>
      <c r="J33" s="73">
        <v>52.8</v>
      </c>
      <c r="K33" s="77">
        <v>43</v>
      </c>
      <c r="L33" s="73">
        <v>12</v>
      </c>
    </row>
    <row r="34" spans="1:12" ht="14.4">
      <c r="A34" s="14"/>
      <c r="B34" s="15"/>
      <c r="C34" s="11"/>
      <c r="D34" s="7" t="s">
        <v>27</v>
      </c>
      <c r="E34" s="52" t="s">
        <v>73</v>
      </c>
      <c r="F34" s="54">
        <v>251</v>
      </c>
      <c r="G34" s="74">
        <v>6.2</v>
      </c>
      <c r="H34" s="74">
        <v>5.6</v>
      </c>
      <c r="I34" s="81">
        <v>22.3</v>
      </c>
      <c r="J34" s="74">
        <v>167.26</v>
      </c>
      <c r="K34" s="78">
        <v>139</v>
      </c>
      <c r="L34" s="74">
        <v>24</v>
      </c>
    </row>
    <row r="35" spans="1:12" ht="14.4">
      <c r="A35" s="14"/>
      <c r="B35" s="15"/>
      <c r="C35" s="11"/>
      <c r="D35" s="7" t="s">
        <v>28</v>
      </c>
      <c r="E35" s="52" t="s">
        <v>55</v>
      </c>
      <c r="F35" s="54">
        <v>90</v>
      </c>
      <c r="G35" s="74">
        <v>9.83</v>
      </c>
      <c r="H35" s="74">
        <v>7.87</v>
      </c>
      <c r="I35" s="81">
        <v>11.64</v>
      </c>
      <c r="J35" s="74">
        <v>144</v>
      </c>
      <c r="K35" s="78" t="s">
        <v>72</v>
      </c>
      <c r="L35" s="74">
        <v>35</v>
      </c>
    </row>
    <row r="36" spans="1:12" ht="14.4">
      <c r="A36" s="14"/>
      <c r="B36" s="15"/>
      <c r="C36" s="11"/>
      <c r="D36" s="7" t="s">
        <v>29</v>
      </c>
      <c r="E36" s="52" t="s">
        <v>44</v>
      </c>
      <c r="F36" s="54">
        <v>150</v>
      </c>
      <c r="G36" s="74">
        <v>3.15</v>
      </c>
      <c r="H36" s="74">
        <v>6.75</v>
      </c>
      <c r="I36" s="81">
        <v>21.9</v>
      </c>
      <c r="J36" s="74">
        <v>163.5</v>
      </c>
      <c r="K36" s="78">
        <v>520</v>
      </c>
      <c r="L36" s="74">
        <v>18</v>
      </c>
    </row>
    <row r="37" spans="1:12" ht="14.4">
      <c r="A37" s="14"/>
      <c r="B37" s="15"/>
      <c r="C37" s="11"/>
      <c r="D37" s="72" t="s">
        <v>68</v>
      </c>
      <c r="E37" s="52" t="s">
        <v>42</v>
      </c>
      <c r="F37" s="54">
        <v>200</v>
      </c>
      <c r="G37" s="74">
        <v>0.6</v>
      </c>
      <c r="H37" s="74">
        <v>0</v>
      </c>
      <c r="I37" s="81">
        <v>31.4</v>
      </c>
      <c r="J37" s="74">
        <v>124</v>
      </c>
      <c r="K37" s="78">
        <v>639</v>
      </c>
      <c r="L37" s="74">
        <v>9.6999999999999993</v>
      </c>
    </row>
    <row r="38" spans="1:12" ht="14.4">
      <c r="A38" s="14"/>
      <c r="B38" s="15"/>
      <c r="C38" s="11"/>
      <c r="D38" s="7" t="s">
        <v>90</v>
      </c>
      <c r="E38" s="52"/>
      <c r="F38" s="54"/>
      <c r="G38" s="74"/>
      <c r="H38" s="74"/>
      <c r="I38" s="81"/>
      <c r="J38" s="74"/>
      <c r="K38" s="44"/>
      <c r="L38" s="74"/>
    </row>
    <row r="39" spans="1:12" ht="14.4">
      <c r="A39" s="14"/>
      <c r="B39" s="15"/>
      <c r="C39" s="11"/>
      <c r="D39" s="7" t="s">
        <v>30</v>
      </c>
      <c r="E39" s="52" t="s">
        <v>39</v>
      </c>
      <c r="F39" s="55">
        <v>32.5</v>
      </c>
      <c r="G39" s="74">
        <v>2.5</v>
      </c>
      <c r="H39" s="74">
        <v>0.46</v>
      </c>
      <c r="I39" s="81">
        <v>12.25</v>
      </c>
      <c r="J39" s="74">
        <v>65</v>
      </c>
      <c r="K39" s="44">
        <v>0</v>
      </c>
      <c r="L39" s="74">
        <v>1.3</v>
      </c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75"/>
    </row>
    <row r="41" spans="1:12" ht="15" thickBot="1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76"/>
    </row>
    <row r="42" spans="1:12" ht="14.4">
      <c r="A42" s="16"/>
      <c r="B42" s="17"/>
      <c r="C42" s="8"/>
      <c r="D42" s="18" t="s">
        <v>31</v>
      </c>
      <c r="E42" s="9"/>
      <c r="F42" s="19">
        <f>SUM(F33:F41)</f>
        <v>783.5</v>
      </c>
      <c r="G42" s="19">
        <f t="shared" ref="G42" si="10">SUM(G33:G41)</f>
        <v>23.12</v>
      </c>
      <c r="H42" s="19">
        <f t="shared" ref="H42" si="11">SUM(H33:H41)</f>
        <v>23.740000000000002</v>
      </c>
      <c r="I42" s="19">
        <f t="shared" ref="I42" si="12">SUM(I33:I41)</f>
        <v>101.47</v>
      </c>
      <c r="J42" s="19">
        <f t="shared" ref="J42" si="13">SUM(J33:J41)</f>
        <v>716.56</v>
      </c>
      <c r="K42" s="25"/>
      <c r="L42" s="19">
        <f t="shared" ref="L42" si="14">SUM(L33:L41)</f>
        <v>100</v>
      </c>
    </row>
    <row r="43" spans="1:12" ht="15.75" customHeight="1" thickBot="1">
      <c r="A43" s="33">
        <f>A25</f>
        <v>1</v>
      </c>
      <c r="B43" s="33">
        <f>B25</f>
        <v>2</v>
      </c>
      <c r="C43" s="87" t="s">
        <v>4</v>
      </c>
      <c r="D43" s="88"/>
      <c r="E43" s="31"/>
      <c r="F43" s="32">
        <f>F32+F42</f>
        <v>783.5</v>
      </c>
      <c r="G43" s="32">
        <f t="shared" ref="G43" si="15">G32+G42</f>
        <v>23.12</v>
      </c>
      <c r="H43" s="32">
        <f t="shared" ref="H43" si="16">H32+H42</f>
        <v>23.740000000000002</v>
      </c>
      <c r="I43" s="32">
        <f t="shared" ref="I43" si="17">I32+I42</f>
        <v>101.47</v>
      </c>
      <c r="J43" s="32">
        <f t="shared" ref="J43" si="18">J32+J42</f>
        <v>716.56</v>
      </c>
      <c r="K43" s="32"/>
      <c r="L43" s="32">
        <f t="shared" ref="L43" si="19">L32+L42</f>
        <v>100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4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4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4" ht="14.4">
      <c r="A51" s="24"/>
      <c r="B51" s="17"/>
      <c r="C51" s="8"/>
      <c r="D51" s="18" t="s">
        <v>31</v>
      </c>
      <c r="E51" s="9"/>
      <c r="F51" s="19">
        <f>SUM(F44:F50)</f>
        <v>0</v>
      </c>
      <c r="G51" s="19">
        <f t="shared" ref="G51" si="20">SUM(G44:G50)</f>
        <v>0</v>
      </c>
      <c r="H51" s="19">
        <f t="shared" ref="H51" si="21">SUM(H44:H50)</f>
        <v>0</v>
      </c>
      <c r="I51" s="19">
        <f t="shared" ref="I51" si="22">SUM(I44:I50)</f>
        <v>0</v>
      </c>
      <c r="J51" s="19">
        <f t="shared" ref="J51:L51" si="23">SUM(J44:J50)</f>
        <v>0</v>
      </c>
      <c r="K51" s="25"/>
      <c r="L51" s="19">
        <f t="shared" si="23"/>
        <v>0</v>
      </c>
    </row>
    <row r="52" spans="1:14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1" t="s">
        <v>43</v>
      </c>
      <c r="F52" s="54">
        <v>60</v>
      </c>
      <c r="G52" s="73">
        <v>0.84</v>
      </c>
      <c r="H52" s="73">
        <v>6.06</v>
      </c>
      <c r="I52" s="80">
        <v>4.08</v>
      </c>
      <c r="J52" s="73">
        <v>74.400000000000006</v>
      </c>
      <c r="K52" s="77">
        <v>71</v>
      </c>
      <c r="L52" s="73">
        <v>12</v>
      </c>
    </row>
    <row r="53" spans="1:14" ht="14.4">
      <c r="A53" s="23"/>
      <c r="B53" s="15"/>
      <c r="C53" s="11"/>
      <c r="D53" s="7" t="s">
        <v>27</v>
      </c>
      <c r="E53" s="52" t="s">
        <v>76</v>
      </c>
      <c r="F53" s="66">
        <v>251</v>
      </c>
      <c r="G53" s="74">
        <v>2.2799999999999998</v>
      </c>
      <c r="H53" s="74">
        <v>3.28</v>
      </c>
      <c r="I53" s="81">
        <v>13.77</v>
      </c>
      <c r="J53" s="74">
        <v>93.8</v>
      </c>
      <c r="K53" s="78" t="s">
        <v>74</v>
      </c>
      <c r="L53" s="74">
        <v>24</v>
      </c>
    </row>
    <row r="54" spans="1:14" ht="14.4">
      <c r="A54" s="23"/>
      <c r="B54" s="15"/>
      <c r="C54" s="11"/>
      <c r="D54" s="7" t="s">
        <v>28</v>
      </c>
      <c r="E54" s="52" t="s">
        <v>56</v>
      </c>
      <c r="F54" s="65">
        <v>90</v>
      </c>
      <c r="G54" s="74">
        <v>13.86</v>
      </c>
      <c r="H54" s="74">
        <v>8.2200000000000006</v>
      </c>
      <c r="I54" s="81">
        <v>6.67</v>
      </c>
      <c r="J54" s="74">
        <v>153.6</v>
      </c>
      <c r="K54" s="78" t="s">
        <v>75</v>
      </c>
      <c r="L54" s="74">
        <v>35</v>
      </c>
    </row>
    <row r="55" spans="1:14" ht="14.4">
      <c r="A55" s="23"/>
      <c r="B55" s="15"/>
      <c r="C55" s="11"/>
      <c r="D55" s="7" t="s">
        <v>29</v>
      </c>
      <c r="E55" s="52" t="s">
        <v>57</v>
      </c>
      <c r="F55" s="54">
        <v>150</v>
      </c>
      <c r="G55" s="74">
        <v>3.75</v>
      </c>
      <c r="H55" s="74">
        <v>6.15</v>
      </c>
      <c r="I55" s="81">
        <v>38.549999999999997</v>
      </c>
      <c r="J55" s="74">
        <v>228</v>
      </c>
      <c r="K55" s="78">
        <v>511</v>
      </c>
      <c r="L55" s="74">
        <v>18</v>
      </c>
    </row>
    <row r="56" spans="1:14" ht="14.4">
      <c r="A56" s="23"/>
      <c r="B56" s="15"/>
      <c r="C56" s="11"/>
      <c r="D56" s="7" t="s">
        <v>68</v>
      </c>
      <c r="E56" s="52" t="s">
        <v>58</v>
      </c>
      <c r="F56" s="54">
        <v>200</v>
      </c>
      <c r="G56" s="74">
        <v>0.1</v>
      </c>
      <c r="H56" s="74">
        <v>0</v>
      </c>
      <c r="I56" s="81">
        <v>25.2</v>
      </c>
      <c r="J56" s="74">
        <v>96</v>
      </c>
      <c r="K56" s="78">
        <v>699</v>
      </c>
      <c r="L56" s="74">
        <v>9.6999999999999993</v>
      </c>
    </row>
    <row r="57" spans="1:14" ht="14.4">
      <c r="A57" s="23"/>
      <c r="B57" s="15"/>
      <c r="C57" s="11"/>
      <c r="D57" s="7" t="s">
        <v>90</v>
      </c>
      <c r="E57" s="52"/>
      <c r="F57" s="54"/>
      <c r="G57" s="74"/>
      <c r="H57" s="74"/>
      <c r="I57" s="81"/>
      <c r="J57" s="74"/>
      <c r="K57" s="44"/>
      <c r="L57" s="74"/>
    </row>
    <row r="58" spans="1:14" ht="14.4">
      <c r="A58" s="23"/>
      <c r="B58" s="15"/>
      <c r="C58" s="11"/>
      <c r="D58" s="7" t="s">
        <v>30</v>
      </c>
      <c r="E58" s="52" t="s">
        <v>39</v>
      </c>
      <c r="F58" s="70">
        <v>32.5</v>
      </c>
      <c r="G58" s="74">
        <v>2.5</v>
      </c>
      <c r="H58" s="74">
        <v>0.46</v>
      </c>
      <c r="I58" s="81">
        <v>12.25</v>
      </c>
      <c r="J58" s="74">
        <v>65</v>
      </c>
      <c r="K58" s="44">
        <v>0</v>
      </c>
      <c r="L58" s="74">
        <v>1.3</v>
      </c>
    </row>
    <row r="59" spans="1:14" ht="14.4">
      <c r="A59" s="23"/>
      <c r="B59" s="15"/>
      <c r="C59" s="11"/>
      <c r="D59" s="6"/>
      <c r="E59" s="56"/>
      <c r="F59" s="57"/>
      <c r="G59" s="43"/>
      <c r="H59" s="43"/>
      <c r="I59" s="43"/>
      <c r="J59" s="43"/>
      <c r="K59" s="44"/>
      <c r="L59" s="75"/>
    </row>
    <row r="60" spans="1:14" ht="15" thickBot="1">
      <c r="A60" s="23"/>
      <c r="B60" s="15"/>
      <c r="C60" s="11"/>
      <c r="D60" s="6"/>
      <c r="E60" s="58"/>
      <c r="F60" s="59"/>
      <c r="G60" s="43"/>
      <c r="H60" s="43"/>
      <c r="I60" s="43"/>
      <c r="J60" s="43"/>
      <c r="K60" s="44"/>
      <c r="L60" s="76"/>
    </row>
    <row r="61" spans="1:14" ht="14.4">
      <c r="A61" s="24"/>
      <c r="B61" s="17"/>
      <c r="C61" s="8"/>
      <c r="D61" s="18" t="s">
        <v>31</v>
      </c>
      <c r="E61" s="9"/>
      <c r="F61" s="71">
        <f>SUM(F52:F58)</f>
        <v>783.5</v>
      </c>
      <c r="G61" s="19">
        <f t="shared" ref="G61" si="24">SUM(G52:G60)</f>
        <v>23.330000000000002</v>
      </c>
      <c r="H61" s="19">
        <f t="shared" ref="H61" si="25">SUM(H52:H60)</f>
        <v>24.17</v>
      </c>
      <c r="I61" s="19">
        <f t="shared" ref="I61" si="26">SUM(I52:I60)</f>
        <v>100.52</v>
      </c>
      <c r="J61" s="19">
        <f t="shared" ref="J61" si="27">SUM(J52:J60)</f>
        <v>710.8</v>
      </c>
      <c r="K61" s="25"/>
      <c r="L61" s="19">
        <f t="shared" ref="L61" si="28">SUM(L52:L60)</f>
        <v>100</v>
      </c>
      <c r="N61" s="67"/>
    </row>
    <row r="62" spans="1:14" ht="15.75" customHeight="1" thickBot="1">
      <c r="A62" s="29">
        <f>A44</f>
        <v>1</v>
      </c>
      <c r="B62" s="30">
        <f>B44</f>
        <v>3</v>
      </c>
      <c r="C62" s="87" t="s">
        <v>4</v>
      </c>
      <c r="D62" s="88"/>
      <c r="E62" s="31"/>
      <c r="F62" s="32">
        <f>F51+F61</f>
        <v>783.5</v>
      </c>
      <c r="G62" s="32">
        <f t="shared" ref="G62" si="29">G51+G61</f>
        <v>23.330000000000002</v>
      </c>
      <c r="H62" s="32">
        <f t="shared" ref="H62" si="30">H51+H61</f>
        <v>24.17</v>
      </c>
      <c r="I62" s="32">
        <f t="shared" ref="I62" si="31">I51+I61</f>
        <v>100.52</v>
      </c>
      <c r="J62" s="32">
        <f t="shared" ref="J62" si="32">J51+J61</f>
        <v>710.8</v>
      </c>
      <c r="K62" s="32"/>
      <c r="L62" s="32">
        <f t="shared" ref="L62" si="33">L51+L61</f>
        <v>100</v>
      </c>
      <c r="N62" s="67"/>
    </row>
    <row r="63" spans="1:14" ht="14.4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4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31</v>
      </c>
      <c r="E70" s="9"/>
      <c r="F70" s="19">
        <f>SUM(F63:F69)</f>
        <v>0</v>
      </c>
      <c r="G70" s="19">
        <f t="shared" ref="G70" si="34">SUM(G63:G69)</f>
        <v>0</v>
      </c>
      <c r="H70" s="19">
        <f t="shared" ref="H70" si="35">SUM(H63:H69)</f>
        <v>0</v>
      </c>
      <c r="I70" s="19">
        <f t="shared" ref="I70" si="36">SUM(I63:I69)</f>
        <v>0</v>
      </c>
      <c r="J70" s="19">
        <f t="shared" ref="J70:L70" si="37">SUM(J63:J69)</f>
        <v>0</v>
      </c>
      <c r="K70" s="25"/>
      <c r="L70" s="19">
        <f t="shared" si="37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8" t="s">
        <v>26</v>
      </c>
      <c r="E71" s="51" t="s">
        <v>59</v>
      </c>
      <c r="F71" s="60">
        <v>60</v>
      </c>
      <c r="G71" s="73">
        <v>0.86</v>
      </c>
      <c r="H71" s="73">
        <v>3.66</v>
      </c>
      <c r="I71" s="80">
        <v>5.0199999999999996</v>
      </c>
      <c r="J71" s="73">
        <v>56.4</v>
      </c>
      <c r="K71" s="77">
        <v>33</v>
      </c>
      <c r="L71" s="73">
        <v>12</v>
      </c>
    </row>
    <row r="72" spans="1:12" ht="14.4">
      <c r="A72" s="23"/>
      <c r="B72" s="15"/>
      <c r="C72" s="11"/>
      <c r="D72" s="7" t="s">
        <v>27</v>
      </c>
      <c r="E72" s="52" t="s">
        <v>64</v>
      </c>
      <c r="F72" s="68">
        <v>251</v>
      </c>
      <c r="G72" s="74">
        <v>2</v>
      </c>
      <c r="H72" s="74">
        <v>4.3</v>
      </c>
      <c r="I72" s="81">
        <v>10</v>
      </c>
      <c r="J72" s="74">
        <v>88</v>
      </c>
      <c r="K72" s="78">
        <v>124</v>
      </c>
      <c r="L72" s="74">
        <v>24</v>
      </c>
    </row>
    <row r="73" spans="1:12" ht="14.4">
      <c r="A73" s="23"/>
      <c r="B73" s="15"/>
      <c r="C73" s="11"/>
      <c r="D73" s="7" t="s">
        <v>28</v>
      </c>
      <c r="E73" s="52" t="s">
        <v>60</v>
      </c>
      <c r="F73" s="61">
        <v>90</v>
      </c>
      <c r="G73" s="74">
        <v>12.3</v>
      </c>
      <c r="H73" s="74">
        <v>10.08</v>
      </c>
      <c r="I73" s="81">
        <v>5.12</v>
      </c>
      <c r="J73" s="74">
        <v>183</v>
      </c>
      <c r="K73" s="78" t="s">
        <v>77</v>
      </c>
      <c r="L73" s="74">
        <v>35</v>
      </c>
    </row>
    <row r="74" spans="1:12" ht="14.4">
      <c r="A74" s="23"/>
      <c r="B74" s="15"/>
      <c r="C74" s="11"/>
      <c r="D74" s="7" t="s">
        <v>29</v>
      </c>
      <c r="E74" s="52" t="s">
        <v>78</v>
      </c>
      <c r="F74" s="61">
        <v>150</v>
      </c>
      <c r="G74" s="74">
        <v>5.25</v>
      </c>
      <c r="H74" s="74">
        <v>6.15</v>
      </c>
      <c r="I74" s="81">
        <v>35.25</v>
      </c>
      <c r="J74" s="74">
        <v>220.5</v>
      </c>
      <c r="K74" s="78">
        <v>516</v>
      </c>
      <c r="L74" s="74">
        <v>18</v>
      </c>
    </row>
    <row r="75" spans="1:12" ht="14.4">
      <c r="A75" s="23"/>
      <c r="B75" s="15"/>
      <c r="C75" s="11"/>
      <c r="D75" s="7" t="s">
        <v>68</v>
      </c>
      <c r="E75" s="52" t="s">
        <v>61</v>
      </c>
      <c r="F75" s="61">
        <v>200</v>
      </c>
      <c r="G75" s="74">
        <v>0.2</v>
      </c>
      <c r="H75" s="74">
        <v>0</v>
      </c>
      <c r="I75" s="81">
        <v>33</v>
      </c>
      <c r="J75" s="74">
        <v>142</v>
      </c>
      <c r="K75" s="78">
        <v>631</v>
      </c>
      <c r="L75" s="74">
        <v>9.6999999999999993</v>
      </c>
    </row>
    <row r="76" spans="1:12" ht="14.4">
      <c r="A76" s="23"/>
      <c r="B76" s="15"/>
      <c r="C76" s="11"/>
      <c r="D76" s="7" t="s">
        <v>90</v>
      </c>
      <c r="E76" s="52"/>
      <c r="F76" s="54"/>
      <c r="G76" s="74"/>
      <c r="H76" s="74"/>
      <c r="I76" s="81"/>
      <c r="J76" s="74"/>
      <c r="K76" s="44"/>
      <c r="L76" s="74"/>
    </row>
    <row r="77" spans="1:12" ht="14.4">
      <c r="A77" s="23"/>
      <c r="B77" s="15"/>
      <c r="C77" s="11"/>
      <c r="D77" s="7" t="s">
        <v>30</v>
      </c>
      <c r="E77" s="52" t="s">
        <v>39</v>
      </c>
      <c r="F77" s="61">
        <v>32.5</v>
      </c>
      <c r="G77" s="74">
        <v>2.5</v>
      </c>
      <c r="H77" s="74">
        <v>0.46</v>
      </c>
      <c r="I77" s="81">
        <v>12.25</v>
      </c>
      <c r="J77" s="74">
        <v>65</v>
      </c>
      <c r="K77" s="44">
        <v>0</v>
      </c>
      <c r="L77" s="74">
        <v>1.3</v>
      </c>
    </row>
    <row r="78" spans="1:12" ht="14.4">
      <c r="A78" s="23"/>
      <c r="B78" s="15"/>
      <c r="C78" s="11"/>
      <c r="D78" s="6"/>
      <c r="E78" s="56"/>
      <c r="F78" s="57"/>
      <c r="G78" s="43"/>
      <c r="H78" s="43"/>
      <c r="I78" s="43"/>
      <c r="J78" s="43"/>
      <c r="K78" s="44"/>
      <c r="L78" s="75"/>
    </row>
    <row r="79" spans="1:12" ht="15" thickBot="1">
      <c r="A79" s="23"/>
      <c r="B79" s="15"/>
      <c r="C79" s="11"/>
      <c r="D79" s="6"/>
      <c r="E79" s="58"/>
      <c r="F79" s="59"/>
      <c r="G79" s="43"/>
      <c r="H79" s="43"/>
      <c r="I79" s="43"/>
      <c r="J79" s="43"/>
      <c r="K79" s="44"/>
      <c r="L79" s="76"/>
    </row>
    <row r="80" spans="1:12" ht="14.4">
      <c r="A80" s="24"/>
      <c r="B80" s="17"/>
      <c r="C80" s="8"/>
      <c r="D80" s="18" t="s">
        <v>31</v>
      </c>
      <c r="E80" s="9"/>
      <c r="F80" s="19">
        <f>SUM(F71:F79)</f>
        <v>783.5</v>
      </c>
      <c r="G80" s="19">
        <f t="shared" ref="G80" si="38">SUM(G71:G79)</f>
        <v>23.11</v>
      </c>
      <c r="H80" s="19">
        <f t="shared" ref="H80" si="39">SUM(H71:H79)</f>
        <v>24.65</v>
      </c>
      <c r="I80" s="19">
        <f t="shared" ref="I80" si="40">SUM(I71:I79)</f>
        <v>100.64</v>
      </c>
      <c r="J80" s="19">
        <f t="shared" ref="J80" si="41">SUM(J71:J79)</f>
        <v>754.9</v>
      </c>
      <c r="K80" s="25"/>
      <c r="L80" s="19">
        <f t="shared" ref="L80" si="42">SUM(L71:L79)</f>
        <v>100</v>
      </c>
    </row>
    <row r="81" spans="1:12" ht="15.75" customHeight="1" thickBot="1">
      <c r="A81" s="29">
        <f>A63</f>
        <v>1</v>
      </c>
      <c r="B81" s="30">
        <f>B63</f>
        <v>4</v>
      </c>
      <c r="C81" s="87" t="s">
        <v>4</v>
      </c>
      <c r="D81" s="88"/>
      <c r="E81" s="31"/>
      <c r="F81" s="32">
        <f>F70+F80</f>
        <v>783.5</v>
      </c>
      <c r="G81" s="32">
        <f t="shared" ref="G81" si="43">G70+G80</f>
        <v>23.11</v>
      </c>
      <c r="H81" s="32">
        <f t="shared" ref="H81" si="44">H70+H80</f>
        <v>24.65</v>
      </c>
      <c r="I81" s="32">
        <f t="shared" ref="I81" si="45">I70+I80</f>
        <v>100.64</v>
      </c>
      <c r="J81" s="32">
        <f t="shared" ref="J81" si="46">J70+J80</f>
        <v>754.9</v>
      </c>
      <c r="K81" s="32"/>
      <c r="L81" s="32">
        <f t="shared" ref="L81" si="47">L70+L80</f>
        <v>100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31</v>
      </c>
      <c r="E89" s="9"/>
      <c r="F89" s="19">
        <f>SUM(F82:F88)</f>
        <v>0</v>
      </c>
      <c r="G89" s="19">
        <f t="shared" ref="G89" si="48">SUM(G82:G88)</f>
        <v>0</v>
      </c>
      <c r="H89" s="19">
        <f t="shared" ref="H89" si="49">SUM(H82:H88)</f>
        <v>0</v>
      </c>
      <c r="I89" s="19">
        <f t="shared" ref="I89" si="50">SUM(I82:I88)</f>
        <v>0</v>
      </c>
      <c r="J89" s="19">
        <f t="shared" ref="J89:L89" si="51">SUM(J82:J88)</f>
        <v>0</v>
      </c>
      <c r="K89" s="25"/>
      <c r="L89" s="19">
        <f t="shared" si="51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46</v>
      </c>
      <c r="F90" s="53">
        <v>60</v>
      </c>
      <c r="G90" s="73">
        <v>1.68</v>
      </c>
      <c r="H90" s="73">
        <v>5.16</v>
      </c>
      <c r="I90" s="80">
        <v>2.2799999999999998</v>
      </c>
      <c r="J90" s="73">
        <v>63</v>
      </c>
      <c r="K90" s="77">
        <v>25</v>
      </c>
      <c r="L90" s="73">
        <v>12</v>
      </c>
    </row>
    <row r="91" spans="1:12" ht="14.4">
      <c r="A91" s="23"/>
      <c r="B91" s="15"/>
      <c r="C91" s="11"/>
      <c r="D91" s="7" t="s">
        <v>27</v>
      </c>
      <c r="E91" s="52" t="s">
        <v>79</v>
      </c>
      <c r="F91" s="54">
        <v>251</v>
      </c>
      <c r="G91" s="74">
        <v>2.9</v>
      </c>
      <c r="H91" s="74">
        <v>2.5</v>
      </c>
      <c r="I91" s="81">
        <v>21</v>
      </c>
      <c r="J91" s="74">
        <v>120</v>
      </c>
      <c r="K91" s="78">
        <v>140</v>
      </c>
      <c r="L91" s="74">
        <v>24</v>
      </c>
    </row>
    <row r="92" spans="1:12" ht="14.4">
      <c r="A92" s="23"/>
      <c r="B92" s="15"/>
      <c r="C92" s="11"/>
      <c r="D92" s="7" t="s">
        <v>28</v>
      </c>
      <c r="E92" s="52" t="s">
        <v>47</v>
      </c>
      <c r="F92" s="54">
        <v>90</v>
      </c>
      <c r="G92" s="74">
        <v>10.7</v>
      </c>
      <c r="H92" s="74">
        <v>8.81</v>
      </c>
      <c r="I92" s="81">
        <v>2.92</v>
      </c>
      <c r="J92" s="74">
        <v>126.3</v>
      </c>
      <c r="K92" s="78">
        <v>433</v>
      </c>
      <c r="L92" s="74">
        <v>35</v>
      </c>
    </row>
    <row r="93" spans="1:12" ht="14.4">
      <c r="A93" s="23"/>
      <c r="B93" s="15"/>
      <c r="C93" s="11"/>
      <c r="D93" s="7" t="s">
        <v>29</v>
      </c>
      <c r="E93" s="52" t="s">
        <v>62</v>
      </c>
      <c r="F93" s="54">
        <v>150</v>
      </c>
      <c r="G93" s="74">
        <v>8.6999999999999993</v>
      </c>
      <c r="H93" s="74">
        <v>7.8</v>
      </c>
      <c r="I93" s="81">
        <v>42.6</v>
      </c>
      <c r="J93" s="74">
        <v>279</v>
      </c>
      <c r="K93" s="78">
        <v>297</v>
      </c>
      <c r="L93" s="74">
        <v>18</v>
      </c>
    </row>
    <row r="94" spans="1:12" ht="14.4">
      <c r="A94" s="23"/>
      <c r="B94" s="15"/>
      <c r="C94" s="11"/>
      <c r="D94" s="7" t="s">
        <v>68</v>
      </c>
      <c r="E94" s="52" t="s">
        <v>45</v>
      </c>
      <c r="F94" s="54">
        <v>200</v>
      </c>
      <c r="G94" s="74">
        <v>0.1</v>
      </c>
      <c r="H94" s="74">
        <v>0</v>
      </c>
      <c r="I94" s="81">
        <v>26.4</v>
      </c>
      <c r="J94" s="74">
        <v>102</v>
      </c>
      <c r="K94" s="78">
        <v>701</v>
      </c>
      <c r="L94" s="74">
        <v>9.6999999999999993</v>
      </c>
    </row>
    <row r="95" spans="1:12" ht="14.4">
      <c r="A95" s="23"/>
      <c r="B95" s="15"/>
      <c r="C95" s="11"/>
      <c r="D95" s="7" t="s">
        <v>90</v>
      </c>
      <c r="E95" s="52"/>
      <c r="F95" s="54"/>
      <c r="G95" s="74"/>
      <c r="H95" s="74"/>
      <c r="I95" s="81"/>
      <c r="J95" s="74"/>
      <c r="K95" s="44"/>
      <c r="L95" s="74"/>
    </row>
    <row r="96" spans="1:12" ht="14.4">
      <c r="A96" s="23"/>
      <c r="B96" s="15"/>
      <c r="C96" s="11"/>
      <c r="D96" s="7" t="s">
        <v>30</v>
      </c>
      <c r="E96" s="52" t="s">
        <v>39</v>
      </c>
      <c r="F96" s="61">
        <v>32.5</v>
      </c>
      <c r="G96" s="74">
        <v>2.5</v>
      </c>
      <c r="H96" s="74">
        <v>0.46</v>
      </c>
      <c r="I96" s="81">
        <v>12.25</v>
      </c>
      <c r="J96" s="74">
        <v>65</v>
      </c>
      <c r="K96" s="44">
        <v>0</v>
      </c>
      <c r="L96" s="74">
        <v>1.3</v>
      </c>
    </row>
    <row r="97" spans="1:12" ht="14.4">
      <c r="A97" s="23"/>
      <c r="B97" s="15"/>
      <c r="C97" s="11"/>
      <c r="D97" s="6"/>
      <c r="E97" s="56"/>
      <c r="F97" s="57"/>
      <c r="G97" s="43"/>
      <c r="H97" s="43"/>
      <c r="I97" s="43"/>
      <c r="J97" s="43"/>
      <c r="K97" s="44"/>
      <c r="L97" s="75"/>
    </row>
    <row r="98" spans="1:12" ht="15" thickBot="1">
      <c r="A98" s="23"/>
      <c r="B98" s="15"/>
      <c r="C98" s="11"/>
      <c r="D98" s="6"/>
      <c r="E98" s="58"/>
      <c r="F98" s="59"/>
      <c r="G98" s="43"/>
      <c r="H98" s="43"/>
      <c r="I98" s="43"/>
      <c r="J98" s="43"/>
      <c r="K98" s="44"/>
      <c r="L98" s="76"/>
    </row>
    <row r="99" spans="1:12" ht="14.4">
      <c r="A99" s="24"/>
      <c r="B99" s="17"/>
      <c r="C99" s="8"/>
      <c r="D99" s="18" t="s">
        <v>31</v>
      </c>
      <c r="E99" s="9"/>
      <c r="F99" s="19">
        <f>SUM(F90:F98)</f>
        <v>783.5</v>
      </c>
      <c r="G99" s="19">
        <f t="shared" ref="G99" si="52">SUM(G90:G98)</f>
        <v>26.58</v>
      </c>
      <c r="H99" s="19">
        <f t="shared" ref="H99" si="53">SUM(H90:H98)</f>
        <v>24.73</v>
      </c>
      <c r="I99" s="19">
        <f t="shared" ref="I99" si="54">SUM(I90:I98)</f>
        <v>107.45000000000002</v>
      </c>
      <c r="J99" s="19">
        <f t="shared" ref="J99" si="55">SUM(J90:J98)</f>
        <v>755.3</v>
      </c>
      <c r="K99" s="25"/>
      <c r="L99" s="19">
        <f t="shared" ref="L99" si="56">SUM(L90:L98)</f>
        <v>100</v>
      </c>
    </row>
    <row r="100" spans="1:12" ht="15.75" customHeight="1" thickBot="1">
      <c r="A100" s="29">
        <f>A82</f>
        <v>1</v>
      </c>
      <c r="B100" s="30">
        <f>B82</f>
        <v>5</v>
      </c>
      <c r="C100" s="87" t="s">
        <v>4</v>
      </c>
      <c r="D100" s="88"/>
      <c r="E100" s="31"/>
      <c r="F100" s="32">
        <f>F89+F99</f>
        <v>783.5</v>
      </c>
      <c r="G100" s="32">
        <f t="shared" ref="G100" si="57">G89+G99</f>
        <v>26.58</v>
      </c>
      <c r="H100" s="32">
        <f t="shared" ref="H100" si="58">H89+H99</f>
        <v>24.73</v>
      </c>
      <c r="I100" s="32">
        <f t="shared" ref="I100" si="59">I89+I99</f>
        <v>107.45000000000002</v>
      </c>
      <c r="J100" s="32">
        <f t="shared" ref="J100" si="60">J89+J99</f>
        <v>755.3</v>
      </c>
      <c r="K100" s="32"/>
      <c r="L100" s="32">
        <f t="shared" ref="L100" si="61">L89+L99</f>
        <v>100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31</v>
      </c>
      <c r="E108" s="9"/>
      <c r="F108" s="19">
        <f>SUM(F101:F107)</f>
        <v>0</v>
      </c>
      <c r="G108" s="19">
        <f t="shared" ref="G108:J108" si="62">SUM(G101:G107)</f>
        <v>0</v>
      </c>
      <c r="H108" s="19">
        <f t="shared" si="62"/>
        <v>0</v>
      </c>
      <c r="I108" s="19">
        <f t="shared" si="62"/>
        <v>0</v>
      </c>
      <c r="J108" s="19">
        <f t="shared" si="62"/>
        <v>0</v>
      </c>
      <c r="K108" s="25"/>
      <c r="L108" s="19">
        <f t="shared" ref="L108" si="63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 t="s">
        <v>40</v>
      </c>
      <c r="F109" s="53">
        <v>60</v>
      </c>
      <c r="G109" s="73">
        <v>0.84</v>
      </c>
      <c r="H109" s="73">
        <v>3.06</v>
      </c>
      <c r="I109" s="80">
        <v>1.98</v>
      </c>
      <c r="J109" s="73">
        <v>52.8</v>
      </c>
      <c r="K109" s="77">
        <v>43</v>
      </c>
      <c r="L109" s="73">
        <v>12</v>
      </c>
    </row>
    <row r="110" spans="1:12" ht="14.4">
      <c r="A110" s="23"/>
      <c r="B110" s="15"/>
      <c r="C110" s="11"/>
      <c r="D110" s="7" t="s">
        <v>27</v>
      </c>
      <c r="E110" s="52" t="s">
        <v>48</v>
      </c>
      <c r="F110" s="54">
        <v>251</v>
      </c>
      <c r="G110" s="74">
        <v>2.2999999999999998</v>
      </c>
      <c r="H110" s="74">
        <v>3</v>
      </c>
      <c r="I110" s="81">
        <v>16.5</v>
      </c>
      <c r="J110" s="74">
        <v>113</v>
      </c>
      <c r="K110" s="78">
        <v>138</v>
      </c>
      <c r="L110" s="74">
        <v>24</v>
      </c>
    </row>
    <row r="111" spans="1:12" ht="14.4">
      <c r="A111" s="23"/>
      <c r="B111" s="15"/>
      <c r="C111" s="11"/>
      <c r="D111" s="7" t="s">
        <v>28</v>
      </c>
      <c r="E111" s="52" t="s">
        <v>63</v>
      </c>
      <c r="F111" s="54">
        <v>90</v>
      </c>
      <c r="G111" s="74">
        <v>12.13</v>
      </c>
      <c r="H111" s="74">
        <v>11.04</v>
      </c>
      <c r="I111" s="81">
        <v>9.33</v>
      </c>
      <c r="J111" s="74">
        <v>187.8</v>
      </c>
      <c r="K111" s="78" t="s">
        <v>80</v>
      </c>
      <c r="L111" s="74">
        <v>35</v>
      </c>
    </row>
    <row r="112" spans="1:12" ht="14.4">
      <c r="A112" s="23"/>
      <c r="B112" s="15"/>
      <c r="C112" s="11"/>
      <c r="D112" s="7" t="s">
        <v>29</v>
      </c>
      <c r="E112" s="52" t="s">
        <v>71</v>
      </c>
      <c r="F112" s="54">
        <v>150</v>
      </c>
      <c r="G112" s="74">
        <v>5.25</v>
      </c>
      <c r="H112" s="74">
        <v>6.15</v>
      </c>
      <c r="I112" s="81">
        <v>35.25</v>
      </c>
      <c r="J112" s="74">
        <v>220.5</v>
      </c>
      <c r="K112" s="78">
        <v>516</v>
      </c>
      <c r="L112" s="74">
        <v>18</v>
      </c>
    </row>
    <row r="113" spans="1:12" ht="14.4">
      <c r="A113" s="23"/>
      <c r="B113" s="15"/>
      <c r="C113" s="11"/>
      <c r="D113" s="7" t="s">
        <v>68</v>
      </c>
      <c r="E113" s="52" t="s">
        <v>58</v>
      </c>
      <c r="F113" s="54">
        <v>200</v>
      </c>
      <c r="G113" s="74">
        <v>0.1</v>
      </c>
      <c r="H113" s="74">
        <v>0</v>
      </c>
      <c r="I113" s="81">
        <v>25.2</v>
      </c>
      <c r="J113" s="74">
        <v>96</v>
      </c>
      <c r="K113" s="78">
        <v>699</v>
      </c>
      <c r="L113" s="74">
        <v>9.6999999999999993</v>
      </c>
    </row>
    <row r="114" spans="1:12" ht="14.4">
      <c r="A114" s="23"/>
      <c r="B114" s="15"/>
      <c r="C114" s="11"/>
      <c r="D114" s="7" t="s">
        <v>90</v>
      </c>
      <c r="E114" s="52"/>
      <c r="F114" s="54"/>
      <c r="G114" s="43"/>
      <c r="H114" s="74"/>
      <c r="I114" s="81"/>
      <c r="J114" s="43"/>
      <c r="K114" s="44"/>
      <c r="L114" s="74"/>
    </row>
    <row r="115" spans="1:12" ht="14.4">
      <c r="A115" s="23"/>
      <c r="B115" s="15"/>
      <c r="C115" s="11"/>
      <c r="D115" s="7" t="s">
        <v>30</v>
      </c>
      <c r="E115" s="52" t="s">
        <v>39</v>
      </c>
      <c r="F115" s="61">
        <v>32.5</v>
      </c>
      <c r="G115" s="43">
        <v>2.5</v>
      </c>
      <c r="H115" s="74">
        <v>0.46</v>
      </c>
      <c r="I115" s="81">
        <v>12.25</v>
      </c>
      <c r="J115" s="43">
        <v>65</v>
      </c>
      <c r="K115" s="44">
        <v>0</v>
      </c>
      <c r="L115" s="74">
        <v>1.3</v>
      </c>
    </row>
    <row r="116" spans="1:12" ht="14.4">
      <c r="A116" s="23"/>
      <c r="B116" s="15"/>
      <c r="C116" s="11"/>
      <c r="D116" s="6"/>
      <c r="E116" s="56"/>
      <c r="F116" s="57"/>
      <c r="G116" s="43"/>
      <c r="H116" s="43"/>
      <c r="I116" s="43"/>
      <c r="J116" s="43"/>
      <c r="K116" s="44"/>
      <c r="L116" s="75"/>
    </row>
    <row r="117" spans="1:12" ht="15" thickBot="1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76"/>
    </row>
    <row r="118" spans="1:12" ht="14.4">
      <c r="A118" s="24"/>
      <c r="B118" s="17"/>
      <c r="C118" s="8"/>
      <c r="D118" s="18" t="s">
        <v>31</v>
      </c>
      <c r="E118" s="9"/>
      <c r="F118" s="19">
        <f>SUM(F109:F117)</f>
        <v>783.5</v>
      </c>
      <c r="G118" s="19">
        <f t="shared" ref="G118:J118" si="64">SUM(G109:G117)</f>
        <v>23.12</v>
      </c>
      <c r="H118" s="19">
        <f t="shared" si="64"/>
        <v>23.71</v>
      </c>
      <c r="I118" s="19">
        <f t="shared" si="64"/>
        <v>100.51</v>
      </c>
      <c r="J118" s="19">
        <f t="shared" si="64"/>
        <v>735.1</v>
      </c>
      <c r="K118" s="25"/>
      <c r="L118" s="19">
        <f t="shared" ref="L118" si="65">SUM(L109:L117)</f>
        <v>100</v>
      </c>
    </row>
    <row r="119" spans="1:12" ht="15" thickBot="1">
      <c r="A119" s="29">
        <f>A101</f>
        <v>2</v>
      </c>
      <c r="B119" s="30">
        <f>B101</f>
        <v>1</v>
      </c>
      <c r="C119" s="87" t="s">
        <v>4</v>
      </c>
      <c r="D119" s="88"/>
      <c r="E119" s="31"/>
      <c r="F119" s="32">
        <f>F108+F118</f>
        <v>783.5</v>
      </c>
      <c r="G119" s="32">
        <f t="shared" ref="G119" si="66">G108+G118</f>
        <v>23.12</v>
      </c>
      <c r="H119" s="32">
        <f t="shared" ref="H119" si="67">H108+H118</f>
        <v>23.71</v>
      </c>
      <c r="I119" s="32">
        <f t="shared" ref="I119" si="68">I108+I118</f>
        <v>100.51</v>
      </c>
      <c r="J119" s="32">
        <f t="shared" ref="J119" si="69">J108+J118</f>
        <v>735.1</v>
      </c>
      <c r="K119" s="32"/>
      <c r="L119" s="32">
        <f t="shared" ref="L119" si="70">L108+L118</f>
        <v>100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31</v>
      </c>
      <c r="E127" s="9"/>
      <c r="F127" s="19">
        <f>SUM(F120:F126)</f>
        <v>0</v>
      </c>
      <c r="G127" s="19">
        <f t="shared" ref="G127:J127" si="71">SUM(G120:G126)</f>
        <v>0</v>
      </c>
      <c r="H127" s="19">
        <f t="shared" si="71"/>
        <v>0</v>
      </c>
      <c r="I127" s="19">
        <f t="shared" si="71"/>
        <v>0</v>
      </c>
      <c r="J127" s="19">
        <f t="shared" si="71"/>
        <v>0</v>
      </c>
      <c r="K127" s="25"/>
      <c r="L127" s="19">
        <f t="shared" ref="L127" si="72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8" t="s">
        <v>26</v>
      </c>
      <c r="E128" s="51" t="s">
        <v>49</v>
      </c>
      <c r="F128" s="53">
        <v>60</v>
      </c>
      <c r="G128" s="73">
        <v>0.74</v>
      </c>
      <c r="H128" s="73">
        <v>0.06</v>
      </c>
      <c r="I128" s="80">
        <v>6.97</v>
      </c>
      <c r="J128" s="73">
        <v>31.2</v>
      </c>
      <c r="K128" s="77">
        <v>41</v>
      </c>
      <c r="L128" s="73">
        <v>12</v>
      </c>
    </row>
    <row r="129" spans="1:12" ht="14.4">
      <c r="A129" s="14"/>
      <c r="B129" s="15"/>
      <c r="C129" s="11"/>
      <c r="D129" s="7" t="s">
        <v>27</v>
      </c>
      <c r="E129" s="52" t="s">
        <v>81</v>
      </c>
      <c r="F129" s="69">
        <v>251</v>
      </c>
      <c r="G129" s="74">
        <v>2</v>
      </c>
      <c r="H129" s="74">
        <v>5.2</v>
      </c>
      <c r="I129" s="81">
        <v>13.17</v>
      </c>
      <c r="J129" s="74">
        <v>106</v>
      </c>
      <c r="K129" s="78">
        <v>110</v>
      </c>
      <c r="L129" s="74">
        <v>24</v>
      </c>
    </row>
    <row r="130" spans="1:12" ht="14.4">
      <c r="A130" s="14"/>
      <c r="B130" s="15"/>
      <c r="C130" s="11"/>
      <c r="D130" s="7" t="s">
        <v>28</v>
      </c>
      <c r="E130" s="52" t="s">
        <v>50</v>
      </c>
      <c r="F130" s="54">
        <v>240</v>
      </c>
      <c r="G130" s="74">
        <v>19.440000000000001</v>
      </c>
      <c r="H130" s="74">
        <v>18.96</v>
      </c>
      <c r="I130" s="81">
        <v>36.74</v>
      </c>
      <c r="J130" s="74">
        <v>429.6</v>
      </c>
      <c r="K130" s="78">
        <v>492</v>
      </c>
      <c r="L130" s="74">
        <v>35</v>
      </c>
    </row>
    <row r="131" spans="1:12" ht="14.4">
      <c r="A131" s="14"/>
      <c r="B131" s="15"/>
      <c r="C131" s="11"/>
      <c r="D131" s="7"/>
      <c r="E131" s="52"/>
      <c r="F131" s="54"/>
      <c r="G131" s="74"/>
      <c r="H131" s="74"/>
      <c r="I131" s="81"/>
      <c r="J131" s="74"/>
      <c r="K131" s="78"/>
      <c r="L131" s="74">
        <v>18</v>
      </c>
    </row>
    <row r="132" spans="1:12" ht="14.4">
      <c r="A132" s="14"/>
      <c r="B132" s="15"/>
      <c r="C132" s="11"/>
      <c r="D132" s="7" t="s">
        <v>68</v>
      </c>
      <c r="E132" s="52" t="s">
        <v>42</v>
      </c>
      <c r="F132" s="54">
        <v>200</v>
      </c>
      <c r="G132" s="74">
        <v>0.6</v>
      </c>
      <c r="H132" s="74">
        <v>0</v>
      </c>
      <c r="I132" s="81">
        <v>31.4</v>
      </c>
      <c r="J132" s="74">
        <v>124</v>
      </c>
      <c r="K132" s="78">
        <v>639</v>
      </c>
      <c r="L132" s="74">
        <v>9.6999999999999993</v>
      </c>
    </row>
    <row r="133" spans="1:12" ht="14.4">
      <c r="A133" s="14"/>
      <c r="B133" s="15"/>
      <c r="C133" s="11"/>
      <c r="D133" s="7" t="s">
        <v>90</v>
      </c>
      <c r="E133" s="52"/>
      <c r="F133" s="54"/>
      <c r="G133" s="43"/>
      <c r="H133" s="43"/>
      <c r="I133" s="43"/>
      <c r="J133" s="43"/>
      <c r="K133" s="44"/>
      <c r="L133" s="74"/>
    </row>
    <row r="134" spans="1:12" ht="14.4">
      <c r="A134" s="14"/>
      <c r="B134" s="15"/>
      <c r="C134" s="11"/>
      <c r="D134" s="7" t="s">
        <v>30</v>
      </c>
      <c r="E134" s="52" t="s">
        <v>39</v>
      </c>
      <c r="F134" s="61">
        <v>32.5</v>
      </c>
      <c r="G134" s="64">
        <v>2.5024999999999999</v>
      </c>
      <c r="H134" s="43">
        <v>0.46</v>
      </c>
      <c r="I134" s="43">
        <v>12.25</v>
      </c>
      <c r="J134" s="43">
        <v>65</v>
      </c>
      <c r="K134" s="44">
        <v>0</v>
      </c>
      <c r="L134" s="74">
        <v>1.3</v>
      </c>
    </row>
    <row r="135" spans="1:12" ht="14.4">
      <c r="A135" s="14"/>
      <c r="B135" s="15"/>
      <c r="C135" s="11"/>
      <c r="D135" s="6"/>
      <c r="E135" s="56"/>
      <c r="F135" s="57"/>
      <c r="G135" s="64"/>
      <c r="H135" s="43"/>
      <c r="I135" s="43"/>
      <c r="J135" s="43"/>
      <c r="K135" s="44"/>
      <c r="L135" s="75"/>
    </row>
    <row r="136" spans="1:12" ht="15" thickBot="1">
      <c r="A136" s="14"/>
      <c r="B136" s="15"/>
      <c r="C136" s="11"/>
      <c r="D136" s="6"/>
      <c r="E136" s="58"/>
      <c r="F136" s="59"/>
      <c r="G136" s="64"/>
      <c r="H136" s="43"/>
      <c r="I136" s="43"/>
      <c r="J136" s="43"/>
      <c r="K136" s="44"/>
      <c r="L136" s="76"/>
    </row>
    <row r="137" spans="1:12" ht="14.4">
      <c r="A137" s="16"/>
      <c r="B137" s="17"/>
      <c r="C137" s="8"/>
      <c r="D137" s="18" t="s">
        <v>31</v>
      </c>
      <c r="E137" s="9"/>
      <c r="F137" s="19">
        <f>SUM(F128:F136)</f>
        <v>783.5</v>
      </c>
      <c r="G137" s="62">
        <f t="shared" ref="G137:J137" si="73">SUM(G128:G136)</f>
        <v>25.282500000000002</v>
      </c>
      <c r="H137" s="19">
        <f t="shared" si="73"/>
        <v>24.68</v>
      </c>
      <c r="I137" s="19">
        <f t="shared" si="73"/>
        <v>100.53</v>
      </c>
      <c r="J137" s="19">
        <f t="shared" si="73"/>
        <v>755.8</v>
      </c>
      <c r="K137" s="25"/>
      <c r="L137" s="19">
        <f t="shared" ref="L137" si="74">SUM(L128:L136)</f>
        <v>100</v>
      </c>
    </row>
    <row r="138" spans="1:12" ht="15" thickBot="1">
      <c r="A138" s="33">
        <f>A120</f>
        <v>2</v>
      </c>
      <c r="B138" s="33">
        <f>B120</f>
        <v>2</v>
      </c>
      <c r="C138" s="87" t="s">
        <v>4</v>
      </c>
      <c r="D138" s="88"/>
      <c r="E138" s="31"/>
      <c r="F138" s="32">
        <f>F127+F137</f>
        <v>783.5</v>
      </c>
      <c r="G138" s="63">
        <f t="shared" ref="G138" si="75">G127+G137</f>
        <v>25.282500000000002</v>
      </c>
      <c r="H138" s="32">
        <f t="shared" ref="H138" si="76">H127+H137</f>
        <v>24.68</v>
      </c>
      <c r="I138" s="32">
        <f t="shared" ref="I138" si="77">I127+I137</f>
        <v>100.53</v>
      </c>
      <c r="J138" s="32">
        <f t="shared" ref="J138" si="78">J127+J137</f>
        <v>755.8</v>
      </c>
      <c r="K138" s="32"/>
      <c r="L138" s="32">
        <f t="shared" ref="L138" si="79">L127+L137</f>
        <v>100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31</v>
      </c>
      <c r="E146" s="9"/>
      <c r="F146" s="19">
        <f>SUM(F139:F145)</f>
        <v>0</v>
      </c>
      <c r="G146" s="19">
        <f t="shared" ref="G146:J146" si="80">SUM(G139:G145)</f>
        <v>0</v>
      </c>
      <c r="H146" s="19">
        <f t="shared" si="80"/>
        <v>0</v>
      </c>
      <c r="I146" s="19">
        <f t="shared" si="80"/>
        <v>0</v>
      </c>
      <c r="J146" s="19">
        <f t="shared" si="80"/>
        <v>0</v>
      </c>
      <c r="K146" s="25"/>
      <c r="L146" s="19">
        <f t="shared" ref="L146" si="8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65</v>
      </c>
      <c r="F147" s="53">
        <v>60</v>
      </c>
      <c r="G147" s="73">
        <v>1.44</v>
      </c>
      <c r="H147" s="73">
        <v>4.5599999999999996</v>
      </c>
      <c r="I147" s="80">
        <v>7.8</v>
      </c>
      <c r="J147" s="73">
        <v>79.2</v>
      </c>
      <c r="K147" s="77">
        <v>78</v>
      </c>
      <c r="L147" s="73">
        <v>12</v>
      </c>
    </row>
    <row r="148" spans="1:12" ht="14.4">
      <c r="A148" s="23"/>
      <c r="B148" s="15"/>
      <c r="C148" s="11"/>
      <c r="D148" s="7" t="s">
        <v>27</v>
      </c>
      <c r="E148" s="52" t="s">
        <v>76</v>
      </c>
      <c r="F148" s="54">
        <v>251</v>
      </c>
      <c r="G148" s="74">
        <v>2.2799999999999998</v>
      </c>
      <c r="H148" s="74">
        <v>3.28</v>
      </c>
      <c r="I148" s="81">
        <v>13.77</v>
      </c>
      <c r="J148" s="74">
        <v>93.8</v>
      </c>
      <c r="K148" s="78" t="s">
        <v>67</v>
      </c>
      <c r="L148" s="74">
        <v>24</v>
      </c>
    </row>
    <row r="149" spans="1:12" ht="14.4">
      <c r="A149" s="23"/>
      <c r="B149" s="15"/>
      <c r="C149" s="11"/>
      <c r="D149" s="7" t="s">
        <v>28</v>
      </c>
      <c r="E149" s="52" t="s">
        <v>51</v>
      </c>
      <c r="F149" s="54">
        <v>90</v>
      </c>
      <c r="G149" s="74">
        <v>11.07</v>
      </c>
      <c r="H149" s="74">
        <v>12.11</v>
      </c>
      <c r="I149" s="81">
        <v>11.22</v>
      </c>
      <c r="J149" s="74">
        <v>209.4</v>
      </c>
      <c r="K149" s="78" t="s">
        <v>82</v>
      </c>
      <c r="L149" s="74">
        <v>35</v>
      </c>
    </row>
    <row r="150" spans="1:12" ht="14.4">
      <c r="A150" s="23"/>
      <c r="B150" s="15"/>
      <c r="C150" s="11"/>
      <c r="D150" s="7" t="s">
        <v>29</v>
      </c>
      <c r="E150" s="52" t="s">
        <v>41</v>
      </c>
      <c r="F150" s="54">
        <v>150</v>
      </c>
      <c r="G150" s="74">
        <v>8.6999999999999993</v>
      </c>
      <c r="H150" s="74">
        <v>7.8</v>
      </c>
      <c r="I150" s="81">
        <v>42.6</v>
      </c>
      <c r="J150" s="74">
        <v>279</v>
      </c>
      <c r="K150" s="78">
        <v>297</v>
      </c>
      <c r="L150" s="74">
        <v>18</v>
      </c>
    </row>
    <row r="151" spans="1:12" ht="14.4">
      <c r="A151" s="23"/>
      <c r="B151" s="15"/>
      <c r="C151" s="11"/>
      <c r="D151" s="7" t="s">
        <v>68</v>
      </c>
      <c r="E151" s="52" t="s">
        <v>45</v>
      </c>
      <c r="F151" s="54">
        <v>200</v>
      </c>
      <c r="G151" s="74">
        <v>0.1</v>
      </c>
      <c r="H151" s="74">
        <v>0</v>
      </c>
      <c r="I151" s="81">
        <v>26.4</v>
      </c>
      <c r="J151" s="74">
        <v>102</v>
      </c>
      <c r="K151" s="78">
        <v>701</v>
      </c>
      <c r="L151" s="74">
        <v>9.6999999999999993</v>
      </c>
    </row>
    <row r="152" spans="1:12" ht="14.4">
      <c r="A152" s="23"/>
      <c r="B152" s="15"/>
      <c r="C152" s="11"/>
      <c r="D152" s="7" t="s">
        <v>90</v>
      </c>
      <c r="E152" s="52"/>
      <c r="F152" s="54"/>
      <c r="G152" s="74"/>
      <c r="H152" s="43"/>
      <c r="I152" s="43"/>
      <c r="J152" s="43"/>
      <c r="K152" s="44"/>
      <c r="L152" s="74"/>
    </row>
    <row r="153" spans="1:12" ht="14.4">
      <c r="A153" s="23"/>
      <c r="B153" s="15"/>
      <c r="C153" s="11"/>
      <c r="D153" s="7" t="s">
        <v>30</v>
      </c>
      <c r="E153" s="52" t="s">
        <v>39</v>
      </c>
      <c r="F153" s="61">
        <v>32.5</v>
      </c>
      <c r="G153" s="74">
        <v>2.5</v>
      </c>
      <c r="H153" s="43">
        <v>0.46</v>
      </c>
      <c r="I153" s="43">
        <v>12.25</v>
      </c>
      <c r="J153" s="43">
        <v>65</v>
      </c>
      <c r="K153" s="44">
        <v>0</v>
      </c>
      <c r="L153" s="74">
        <v>1.3</v>
      </c>
    </row>
    <row r="154" spans="1:12" ht="14.4">
      <c r="A154" s="23"/>
      <c r="B154" s="15"/>
      <c r="C154" s="11"/>
      <c r="D154" s="6"/>
      <c r="E154" s="56"/>
      <c r="F154" s="57"/>
      <c r="G154" s="43"/>
      <c r="H154" s="43"/>
      <c r="I154" s="43"/>
      <c r="J154" s="43"/>
      <c r="K154" s="44"/>
      <c r="L154" s="75"/>
    </row>
    <row r="155" spans="1:12" ht="15" thickBot="1">
      <c r="A155" s="23"/>
      <c r="B155" s="15"/>
      <c r="C155" s="11"/>
      <c r="D155" s="6"/>
      <c r="E155" s="58"/>
      <c r="F155" s="59"/>
      <c r="G155" s="43"/>
      <c r="H155" s="43"/>
      <c r="I155" s="43"/>
      <c r="J155" s="43"/>
      <c r="K155" s="44"/>
      <c r="L155" s="76"/>
    </row>
    <row r="156" spans="1:12" ht="14.4">
      <c r="A156" s="24"/>
      <c r="B156" s="17"/>
      <c r="C156" s="8"/>
      <c r="D156" s="18" t="s">
        <v>31</v>
      </c>
      <c r="E156" s="9"/>
      <c r="F156" s="19">
        <f>SUM(F147:F155)</f>
        <v>783.5</v>
      </c>
      <c r="G156" s="19">
        <f t="shared" ref="G156:J156" si="82">SUM(G147:G155)</f>
        <v>26.09</v>
      </c>
      <c r="H156" s="19">
        <f t="shared" si="82"/>
        <v>28.21</v>
      </c>
      <c r="I156" s="19">
        <f t="shared" si="82"/>
        <v>114.03999999999999</v>
      </c>
      <c r="J156" s="19">
        <f t="shared" si="82"/>
        <v>828.4</v>
      </c>
      <c r="K156" s="25"/>
      <c r="L156" s="19">
        <f t="shared" ref="L156" si="83">SUM(L147:L155)</f>
        <v>100</v>
      </c>
    </row>
    <row r="157" spans="1:12" ht="15" thickBot="1">
      <c r="A157" s="29">
        <f>A139</f>
        <v>2</v>
      </c>
      <c r="B157" s="30">
        <f>B139</f>
        <v>3</v>
      </c>
      <c r="C157" s="87" t="s">
        <v>4</v>
      </c>
      <c r="D157" s="88"/>
      <c r="E157" s="31"/>
      <c r="F157" s="32">
        <f>F146+F156</f>
        <v>783.5</v>
      </c>
      <c r="G157" s="32">
        <f t="shared" ref="G157" si="84">G146+G156</f>
        <v>26.09</v>
      </c>
      <c r="H157" s="32">
        <f t="shared" ref="H157" si="85">H146+H156</f>
        <v>28.21</v>
      </c>
      <c r="I157" s="32">
        <f t="shared" ref="I157" si="86">I146+I156</f>
        <v>114.03999999999999</v>
      </c>
      <c r="J157" s="32">
        <f t="shared" ref="J157" si="87">J146+J156</f>
        <v>828.4</v>
      </c>
      <c r="K157" s="32"/>
      <c r="L157" s="32">
        <f t="shared" ref="L157" si="88">L146+L156</f>
        <v>100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31</v>
      </c>
      <c r="E165" s="9"/>
      <c r="F165" s="19">
        <f>SUM(F158:F164)</f>
        <v>0</v>
      </c>
      <c r="G165" s="19">
        <f t="shared" ref="G165:J165" si="89">SUM(G158:G164)</f>
        <v>0</v>
      </c>
      <c r="H165" s="19">
        <f t="shared" si="89"/>
        <v>0</v>
      </c>
      <c r="I165" s="19">
        <f t="shared" si="89"/>
        <v>0</v>
      </c>
      <c r="J165" s="19">
        <f t="shared" si="89"/>
        <v>0</v>
      </c>
      <c r="K165" s="25"/>
      <c r="L165" s="19">
        <f t="shared" ref="L165" si="90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8" t="s">
        <v>26</v>
      </c>
      <c r="E166" s="51" t="s">
        <v>43</v>
      </c>
      <c r="F166" s="53">
        <v>60</v>
      </c>
      <c r="G166" s="73">
        <v>0.84</v>
      </c>
      <c r="H166" s="73">
        <v>6.06</v>
      </c>
      <c r="I166" s="80">
        <v>4.08</v>
      </c>
      <c r="J166" s="73">
        <v>74.400000000000006</v>
      </c>
      <c r="K166" s="77">
        <v>71</v>
      </c>
      <c r="L166" s="73">
        <v>12</v>
      </c>
    </row>
    <row r="167" spans="1:12" ht="14.4">
      <c r="A167" s="23"/>
      <c r="B167" s="15"/>
      <c r="C167" s="11"/>
      <c r="D167" s="7" t="s">
        <v>27</v>
      </c>
      <c r="E167" s="52" t="s">
        <v>84</v>
      </c>
      <c r="F167" s="54">
        <v>251</v>
      </c>
      <c r="G167" s="74">
        <v>6.2</v>
      </c>
      <c r="H167" s="74">
        <v>5.6</v>
      </c>
      <c r="I167" s="81">
        <v>22.3</v>
      </c>
      <c r="J167" s="74">
        <v>167.26</v>
      </c>
      <c r="K167" s="78">
        <v>139</v>
      </c>
      <c r="L167" s="74">
        <v>24</v>
      </c>
    </row>
    <row r="168" spans="1:12" ht="14.4">
      <c r="A168" s="23"/>
      <c r="B168" s="15"/>
      <c r="C168" s="11"/>
      <c r="D168" s="7" t="s">
        <v>28</v>
      </c>
      <c r="E168" s="52" t="s">
        <v>85</v>
      </c>
      <c r="F168" s="54">
        <v>90</v>
      </c>
      <c r="G168" s="74">
        <v>9.66</v>
      </c>
      <c r="H168" s="74">
        <v>5.46</v>
      </c>
      <c r="I168" s="81">
        <v>6.54</v>
      </c>
      <c r="J168" s="74">
        <v>103.1</v>
      </c>
      <c r="K168" s="82" t="s">
        <v>83</v>
      </c>
      <c r="L168" s="74">
        <v>35</v>
      </c>
    </row>
    <row r="169" spans="1:12" ht="14.4">
      <c r="A169" s="23"/>
      <c r="B169" s="15"/>
      <c r="C169" s="11"/>
      <c r="D169" s="7" t="s">
        <v>29</v>
      </c>
      <c r="E169" s="52" t="s">
        <v>86</v>
      </c>
      <c r="F169" s="54">
        <v>150</v>
      </c>
      <c r="G169" s="74">
        <v>3.75</v>
      </c>
      <c r="H169" s="74">
        <v>6.15</v>
      </c>
      <c r="I169" s="81">
        <v>38.549999999999997</v>
      </c>
      <c r="J169" s="74">
        <v>228</v>
      </c>
      <c r="K169" s="78">
        <v>511</v>
      </c>
      <c r="L169" s="74">
        <v>18</v>
      </c>
    </row>
    <row r="170" spans="1:12" ht="14.4">
      <c r="A170" s="23"/>
      <c r="B170" s="15"/>
      <c r="C170" s="11"/>
      <c r="D170" s="7" t="s">
        <v>68</v>
      </c>
      <c r="E170" s="52" t="s">
        <v>61</v>
      </c>
      <c r="F170" s="54">
        <v>200</v>
      </c>
      <c r="G170" s="74">
        <v>0.2</v>
      </c>
      <c r="H170" s="74">
        <v>0</v>
      </c>
      <c r="I170" s="81">
        <v>33</v>
      </c>
      <c r="J170" s="74">
        <v>142</v>
      </c>
      <c r="K170" s="78">
        <v>631</v>
      </c>
      <c r="L170" s="74">
        <v>9.6999999999999993</v>
      </c>
    </row>
    <row r="171" spans="1:12" ht="14.4">
      <c r="A171" s="23"/>
      <c r="B171" s="15"/>
      <c r="C171" s="11"/>
      <c r="D171" s="7" t="s">
        <v>90</v>
      </c>
      <c r="E171" s="52"/>
      <c r="F171" s="54"/>
      <c r="G171" s="43"/>
      <c r="H171" s="43"/>
      <c r="I171" s="43"/>
      <c r="J171" s="43"/>
      <c r="K171" s="44"/>
      <c r="L171" s="74"/>
    </row>
    <row r="172" spans="1:12" ht="14.4">
      <c r="A172" s="23"/>
      <c r="B172" s="15"/>
      <c r="C172" s="11"/>
      <c r="D172" s="7" t="s">
        <v>30</v>
      </c>
      <c r="E172" s="52" t="s">
        <v>39</v>
      </c>
      <c r="F172" s="61">
        <v>32.5</v>
      </c>
      <c r="G172" s="43">
        <v>2.5</v>
      </c>
      <c r="H172" s="43">
        <v>0.46</v>
      </c>
      <c r="I172" s="43">
        <v>12.25</v>
      </c>
      <c r="J172" s="43">
        <v>65</v>
      </c>
      <c r="K172" s="44">
        <v>0</v>
      </c>
      <c r="L172" s="74">
        <v>1.3</v>
      </c>
    </row>
    <row r="173" spans="1:12" ht="14.4">
      <c r="A173" s="23"/>
      <c r="B173" s="15"/>
      <c r="C173" s="11"/>
      <c r="D173" s="6"/>
      <c r="E173" s="56"/>
      <c r="F173" s="57"/>
      <c r="G173" s="43"/>
      <c r="H173" s="43"/>
      <c r="I173" s="43"/>
      <c r="J173" s="43"/>
      <c r="K173" s="44"/>
      <c r="L173" s="75"/>
    </row>
    <row r="174" spans="1:12" ht="15" thickBot="1">
      <c r="A174" s="23"/>
      <c r="B174" s="15"/>
      <c r="C174" s="11"/>
      <c r="D174" s="6"/>
      <c r="E174" s="58"/>
      <c r="F174" s="59"/>
      <c r="G174" s="43"/>
      <c r="H174" s="43"/>
      <c r="I174" s="43"/>
      <c r="J174" s="43"/>
      <c r="K174" s="44"/>
      <c r="L174" s="76"/>
    </row>
    <row r="175" spans="1:12" ht="14.4">
      <c r="A175" s="24"/>
      <c r="B175" s="17"/>
      <c r="C175" s="8"/>
      <c r="D175" s="18" t="s">
        <v>31</v>
      </c>
      <c r="E175" s="9"/>
      <c r="F175" s="19">
        <f>SUM(F166:F174)</f>
        <v>783.5</v>
      </c>
      <c r="G175" s="19">
        <f t="shared" ref="G175:J175" si="91">SUM(G166:G174)</f>
        <v>23.15</v>
      </c>
      <c r="H175" s="19">
        <f t="shared" si="91"/>
        <v>23.730000000000004</v>
      </c>
      <c r="I175" s="19">
        <f t="shared" si="91"/>
        <v>116.72</v>
      </c>
      <c r="J175" s="19">
        <f t="shared" si="91"/>
        <v>779.76</v>
      </c>
      <c r="K175" s="25"/>
      <c r="L175" s="19">
        <f t="shared" ref="L175" si="92">SUM(L166:L174)</f>
        <v>100</v>
      </c>
    </row>
    <row r="176" spans="1:12" ht="15" thickBot="1">
      <c r="A176" s="29">
        <f>A158</f>
        <v>2</v>
      </c>
      <c r="B176" s="30">
        <f>B158</f>
        <v>4</v>
      </c>
      <c r="C176" s="87" t="s">
        <v>4</v>
      </c>
      <c r="D176" s="88"/>
      <c r="E176" s="31"/>
      <c r="F176" s="32">
        <f>F165+F175</f>
        <v>783.5</v>
      </c>
      <c r="G176" s="32">
        <f t="shared" ref="G176" si="93">G165+G175</f>
        <v>23.15</v>
      </c>
      <c r="H176" s="32">
        <f t="shared" ref="H176" si="94">H165+H175</f>
        <v>23.730000000000004</v>
      </c>
      <c r="I176" s="32">
        <f t="shared" ref="I176" si="95">I165+I175</f>
        <v>116.72</v>
      </c>
      <c r="J176" s="32">
        <f t="shared" ref="J176" si="96">J165+J175</f>
        <v>779.76</v>
      </c>
      <c r="K176" s="32"/>
      <c r="L176" s="32">
        <f t="shared" ref="L176" si="97">L165+L175</f>
        <v>100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0</v>
      </c>
      <c r="G184" s="19">
        <f t="shared" ref="G184:J184" si="98">SUM(G177:G183)</f>
        <v>0</v>
      </c>
      <c r="H184" s="19">
        <f t="shared" si="98"/>
        <v>0</v>
      </c>
      <c r="I184" s="19">
        <f t="shared" si="98"/>
        <v>0</v>
      </c>
      <c r="J184" s="19">
        <f t="shared" si="98"/>
        <v>0</v>
      </c>
      <c r="K184" s="25"/>
      <c r="L184" s="19">
        <f t="shared" ref="L184" si="99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8" t="s">
        <v>26</v>
      </c>
      <c r="E185" s="51" t="s">
        <v>88</v>
      </c>
      <c r="F185" s="53">
        <v>60</v>
      </c>
      <c r="G185" s="83">
        <v>0.84</v>
      </c>
      <c r="H185" s="83">
        <v>3.06</v>
      </c>
      <c r="I185" s="85">
        <v>1.98</v>
      </c>
      <c r="J185" s="83">
        <v>52.8</v>
      </c>
      <c r="K185" s="77">
        <v>43</v>
      </c>
      <c r="L185" s="73">
        <v>12</v>
      </c>
    </row>
    <row r="186" spans="1:12" ht="14.4">
      <c r="A186" s="23"/>
      <c r="B186" s="15"/>
      <c r="C186" s="11"/>
      <c r="D186" s="7" t="s">
        <v>27</v>
      </c>
      <c r="E186" s="52" t="s">
        <v>66</v>
      </c>
      <c r="F186" s="54">
        <v>251</v>
      </c>
      <c r="G186" s="84">
        <v>3</v>
      </c>
      <c r="H186" s="84">
        <v>4.5</v>
      </c>
      <c r="I186" s="86">
        <v>20.170000000000002</v>
      </c>
      <c r="J186" s="84">
        <v>135</v>
      </c>
      <c r="K186" s="78">
        <v>132</v>
      </c>
      <c r="L186" s="74">
        <v>24</v>
      </c>
    </row>
    <row r="187" spans="1:12" ht="14.4">
      <c r="A187" s="23"/>
      <c r="B187" s="15"/>
      <c r="C187" s="11"/>
      <c r="D187" s="7" t="s">
        <v>28</v>
      </c>
      <c r="E187" s="52" t="s">
        <v>52</v>
      </c>
      <c r="F187" s="54">
        <v>90</v>
      </c>
      <c r="G187" s="84">
        <v>18.190000000000001</v>
      </c>
      <c r="H187" s="84">
        <v>12.21</v>
      </c>
      <c r="I187" s="86">
        <v>12.81</v>
      </c>
      <c r="J187" s="84">
        <v>202.6</v>
      </c>
      <c r="K187" s="78" t="s">
        <v>87</v>
      </c>
      <c r="L187" s="74">
        <v>35</v>
      </c>
    </row>
    <row r="188" spans="1:12" ht="14.4">
      <c r="A188" s="23"/>
      <c r="B188" s="15"/>
      <c r="C188" s="11"/>
      <c r="D188" s="7" t="s">
        <v>29</v>
      </c>
      <c r="E188" s="52" t="s">
        <v>44</v>
      </c>
      <c r="F188" s="54">
        <v>150</v>
      </c>
      <c r="G188" s="84">
        <v>3.15</v>
      </c>
      <c r="H188" s="84">
        <v>6.75</v>
      </c>
      <c r="I188" s="86">
        <v>21.9</v>
      </c>
      <c r="J188" s="84">
        <v>163.5</v>
      </c>
      <c r="K188" s="78">
        <v>520</v>
      </c>
      <c r="L188" s="74">
        <v>18</v>
      </c>
    </row>
    <row r="189" spans="1:12" ht="14.4">
      <c r="A189" s="23"/>
      <c r="B189" s="15"/>
      <c r="C189" s="11"/>
      <c r="D189" s="7" t="s">
        <v>68</v>
      </c>
      <c r="E189" s="52" t="s">
        <v>42</v>
      </c>
      <c r="F189" s="54">
        <v>200</v>
      </c>
      <c r="G189" s="84">
        <v>0.6</v>
      </c>
      <c r="H189" s="84">
        <v>0</v>
      </c>
      <c r="I189" s="86">
        <v>31.4</v>
      </c>
      <c r="J189" s="84">
        <v>124</v>
      </c>
      <c r="K189" s="78">
        <v>639</v>
      </c>
      <c r="L189" s="74">
        <v>9.6999999999999993</v>
      </c>
    </row>
    <row r="190" spans="1:12" ht="14.4">
      <c r="A190" s="23"/>
      <c r="B190" s="15"/>
      <c r="C190" s="11"/>
      <c r="D190" s="7" t="s">
        <v>90</v>
      </c>
      <c r="E190" s="52"/>
      <c r="F190" s="54"/>
      <c r="G190" s="43"/>
      <c r="H190" s="43"/>
      <c r="I190" s="43"/>
      <c r="J190" s="43"/>
      <c r="K190" s="44"/>
      <c r="L190" s="74"/>
    </row>
    <row r="191" spans="1:12" ht="14.4">
      <c r="A191" s="23"/>
      <c r="B191" s="15"/>
      <c r="C191" s="11"/>
      <c r="D191" s="7" t="s">
        <v>30</v>
      </c>
      <c r="E191" s="52" t="s">
        <v>39</v>
      </c>
      <c r="F191" s="61">
        <v>32.5</v>
      </c>
      <c r="G191" s="43">
        <v>2.5</v>
      </c>
      <c r="H191" s="43">
        <v>0.46</v>
      </c>
      <c r="I191" s="43">
        <v>12.25</v>
      </c>
      <c r="J191" s="43">
        <v>65</v>
      </c>
      <c r="K191" s="44">
        <v>0</v>
      </c>
      <c r="L191" s="74">
        <v>1.3</v>
      </c>
    </row>
    <row r="192" spans="1:12" ht="14.4">
      <c r="A192" s="23"/>
      <c r="B192" s="15"/>
      <c r="C192" s="11"/>
      <c r="D192" s="6"/>
      <c r="E192" s="56"/>
      <c r="F192" s="57"/>
      <c r="G192" s="43"/>
      <c r="H192" s="43"/>
      <c r="I192" s="43"/>
      <c r="J192" s="43"/>
      <c r="K192" s="44"/>
      <c r="L192" s="75"/>
    </row>
    <row r="193" spans="1:12" ht="15" thickBot="1">
      <c r="A193" s="23"/>
      <c r="B193" s="15"/>
      <c r="C193" s="11"/>
      <c r="D193" s="6"/>
      <c r="E193" s="58"/>
      <c r="F193" s="59"/>
      <c r="G193" s="43"/>
      <c r="H193" s="43"/>
      <c r="I193" s="43"/>
      <c r="J193" s="43"/>
      <c r="K193" s="44"/>
      <c r="L193" s="76"/>
    </row>
    <row r="194" spans="1:12" ht="14.4">
      <c r="A194" s="24"/>
      <c r="B194" s="17"/>
      <c r="C194" s="8"/>
      <c r="D194" s="18" t="s">
        <v>31</v>
      </c>
      <c r="E194" s="9"/>
      <c r="F194" s="19">
        <f>SUM(F185:F193)</f>
        <v>783.5</v>
      </c>
      <c r="G194" s="19">
        <f t="shared" ref="G194:J194" si="100">SUM(G185:G193)</f>
        <v>28.28</v>
      </c>
      <c r="H194" s="19">
        <f t="shared" si="100"/>
        <v>26.980000000000004</v>
      </c>
      <c r="I194" s="19">
        <f t="shared" si="100"/>
        <v>100.50999999999999</v>
      </c>
      <c r="J194" s="19">
        <f t="shared" si="100"/>
        <v>742.9</v>
      </c>
      <c r="K194" s="25"/>
      <c r="L194" s="19">
        <f t="shared" ref="L194" si="101">SUM(L185:L193)</f>
        <v>100</v>
      </c>
    </row>
    <row r="195" spans="1:12" ht="15" thickBot="1">
      <c r="A195" s="29">
        <f>A177</f>
        <v>2</v>
      </c>
      <c r="B195" s="30">
        <f>B177</f>
        <v>5</v>
      </c>
      <c r="C195" s="87" t="s">
        <v>4</v>
      </c>
      <c r="D195" s="88"/>
      <c r="E195" s="31"/>
      <c r="F195" s="32">
        <f>F184+F194</f>
        <v>783.5</v>
      </c>
      <c r="G195" s="32">
        <f t="shared" ref="G195" si="102">G184+G194</f>
        <v>28.28</v>
      </c>
      <c r="H195" s="32">
        <f t="shared" ref="H195" si="103">H184+H194</f>
        <v>26.980000000000004</v>
      </c>
      <c r="I195" s="32">
        <f t="shared" ref="I195" si="104">I184+I194</f>
        <v>100.50999999999999</v>
      </c>
      <c r="J195" s="32">
        <f t="shared" ref="J195" si="105">J184+J194</f>
        <v>742.9</v>
      </c>
      <c r="K195" s="32"/>
      <c r="L195" s="32">
        <f t="shared" ref="L195" si="106">L184+L194</f>
        <v>100</v>
      </c>
    </row>
    <row r="196" spans="1:12" ht="13.8" thickBot="1">
      <c r="A196" s="27"/>
      <c r="B196" s="28"/>
      <c r="C196" s="89" t="s">
        <v>5</v>
      </c>
      <c r="D196" s="89"/>
      <c r="E196" s="89"/>
      <c r="F196" s="34">
        <f>(F24+F43+F62+F81+F100+F119+F138+F157+F176+F195)/(IF(F24=0,0,1)+IF(F43=0,0,1)+IF(F62=0,0,1)+IF(F81=0,0,1)+IF(F100=0,0,1)+IF(F119=0,0,1)+IF(F138=0,0,1)+IF(F157=0,0,1)+IF(F176=0,0,1)+IF(F195=0,0,1))</f>
        <v>783.5</v>
      </c>
      <c r="G196" s="34">
        <f t="shared" ref="G196:J196" si="107">(G24+G43+G62+G81+G100+G119+G138+G157+G176+G195)/(IF(G24=0,0,1)+IF(G43=0,0,1)+IF(G62=0,0,1)+IF(G81=0,0,1)+IF(G100=0,0,1)+IF(G119=0,0,1)+IF(G138=0,0,1)+IF(G157=0,0,1)+IF(G176=0,0,1)+IF(G195=0,0,1))</f>
        <v>24.518250000000002</v>
      </c>
      <c r="H196" s="34">
        <f t="shared" si="107"/>
        <v>24.832000000000004</v>
      </c>
      <c r="I196" s="34">
        <f t="shared" si="107"/>
        <v>104.777</v>
      </c>
      <c r="J196" s="34">
        <f t="shared" si="107"/>
        <v>749.88199999999995</v>
      </c>
      <c r="K196" s="34"/>
      <c r="L196" s="34">
        <f t="shared" ref="L196" si="108">(L24+L43+L62+L81+L100+L119+L138+L157+L176+L195)/(IF(L24=0,0,1)+IF(L43=0,0,1)+IF(L62=0,0,1)+IF(L81=0,0,1)+IF(L100=0,0,1)+IF(L119=0,0,1)+IF(L138=0,0,1)+IF(L157=0,0,1)+IF(L176=0,0,1)+IF(L195=0,0,1))</f>
        <v>100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dcterms:created xsi:type="dcterms:W3CDTF">2022-05-16T14:23:56Z</dcterms:created>
  <dcterms:modified xsi:type="dcterms:W3CDTF">2025-09-08T07:38:07Z</dcterms:modified>
</cp:coreProperties>
</file>